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veen\Downloads\"/>
    </mc:Choice>
  </mc:AlternateContent>
  <xr:revisionPtr revIDLastSave="0" documentId="13_ncr:1_{9B2DD561-A404-4880-98A3-F538726FAC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der format" sheetId="6" r:id="rId1"/>
  </sheets>
  <definedNames>
    <definedName name="_xlnm.Print_Area" localSheetId="0">'Order format'!$A$1:$K$22</definedName>
  </definedNames>
  <calcPr calcId="181029"/>
  <fileRecoveryPr autoRecover="0"/>
</workbook>
</file>

<file path=xl/calcChain.xml><?xml version="1.0" encoding="utf-8"?>
<calcChain xmlns="http://schemas.openxmlformats.org/spreadsheetml/2006/main">
  <c r="I132" i="6" l="1"/>
  <c r="I134" i="6" s="1"/>
  <c r="L69" i="6"/>
  <c r="N69" i="6" s="1"/>
  <c r="L70" i="6"/>
  <c r="N70" i="6" s="1"/>
  <c r="L71" i="6"/>
  <c r="N71" i="6" s="1"/>
  <c r="L72" i="6"/>
  <c r="N72" i="6" s="1"/>
  <c r="L73" i="6"/>
  <c r="N73" i="6" s="1"/>
  <c r="L74" i="6"/>
  <c r="N74" i="6"/>
  <c r="L75" i="6"/>
  <c r="N75" i="6" s="1"/>
  <c r="L76" i="6"/>
  <c r="N76" i="6"/>
  <c r="L77" i="6"/>
  <c r="N77" i="6" s="1"/>
  <c r="L78" i="6"/>
  <c r="N78" i="6" s="1"/>
  <c r="L68" i="6"/>
  <c r="N68" i="6" s="1"/>
  <c r="L79" i="6"/>
  <c r="N79" i="6" s="1"/>
  <c r="L80" i="6"/>
  <c r="N80" i="6" s="1"/>
  <c r="L81" i="6"/>
  <c r="N81" i="6" s="1"/>
  <c r="L82" i="6"/>
  <c r="N82" i="6" s="1"/>
  <c r="L83" i="6"/>
  <c r="N83" i="6" s="1"/>
  <c r="L67" i="6"/>
  <c r="N67" i="6" s="1"/>
  <c r="L84" i="6"/>
  <c r="N84" i="6" s="1"/>
  <c r="L85" i="6"/>
  <c r="N85" i="6" s="1"/>
  <c r="L86" i="6"/>
  <c r="N86" i="6" s="1"/>
  <c r="L87" i="6"/>
  <c r="N87" i="6" s="1"/>
  <c r="L88" i="6"/>
  <c r="N88" i="6" s="1"/>
  <c r="F128" i="6"/>
  <c r="I127" i="6"/>
  <c r="I126" i="6"/>
  <c r="I125" i="6"/>
  <c r="I124" i="6"/>
  <c r="I123" i="6"/>
  <c r="I122" i="6"/>
  <c r="I121" i="6"/>
  <c r="F117" i="6"/>
  <c r="I116" i="6"/>
  <c r="K116" i="6" s="1"/>
  <c r="I115" i="6"/>
  <c r="K115" i="6" s="1"/>
  <c r="I114" i="6"/>
  <c r="K114" i="6" s="1"/>
  <c r="I113" i="6"/>
  <c r="K113" i="6" s="1"/>
  <c r="I112" i="6"/>
  <c r="K112" i="6" s="1"/>
  <c r="I111" i="6"/>
  <c r="F107" i="6"/>
  <c r="L106" i="6"/>
  <c r="N106" i="6" s="1"/>
  <c r="L105" i="6"/>
  <c r="N105" i="6" s="1"/>
  <c r="L104" i="6"/>
  <c r="N104" i="6" s="1"/>
  <c r="L103" i="6"/>
  <c r="N103" i="6" s="1"/>
  <c r="L102" i="6"/>
  <c r="N102" i="6" s="1"/>
  <c r="L101" i="6"/>
  <c r="N101" i="6" s="1"/>
  <c r="L100" i="6"/>
  <c r="N100" i="6" s="1"/>
  <c r="F96" i="6"/>
  <c r="L95" i="6"/>
  <c r="N95" i="6" s="1"/>
  <c r="L94" i="6"/>
  <c r="N94" i="6" s="1"/>
  <c r="L93" i="6"/>
  <c r="N93" i="6" s="1"/>
  <c r="L92" i="6"/>
  <c r="N92" i="6" s="1"/>
  <c r="L91" i="6"/>
  <c r="N91" i="6" s="1"/>
  <c r="L90" i="6"/>
  <c r="N90" i="6" s="1"/>
  <c r="L89" i="6"/>
  <c r="N89" i="6" s="1"/>
  <c r="L66" i="6"/>
  <c r="N66" i="6" s="1"/>
  <c r="L65" i="6"/>
  <c r="F61" i="6"/>
  <c r="J60" i="6"/>
  <c r="L60" i="6" s="1"/>
  <c r="J59" i="6"/>
  <c r="L59" i="6" s="1"/>
  <c r="J58" i="6"/>
  <c r="L58" i="6" s="1"/>
  <c r="J57" i="6"/>
  <c r="L57" i="6" s="1"/>
  <c r="J56" i="6"/>
  <c r="L56" i="6" s="1"/>
  <c r="J55" i="6"/>
  <c r="L55" i="6" s="1"/>
  <c r="J54" i="6"/>
  <c r="L54" i="6" s="1"/>
  <c r="J53" i="6"/>
  <c r="L53" i="6" s="1"/>
  <c r="J52" i="6"/>
  <c r="L52" i="6" s="1"/>
  <c r="J51" i="6"/>
  <c r="L51" i="6" s="1"/>
  <c r="J50" i="6"/>
  <c r="L50" i="6" s="1"/>
  <c r="J49" i="6"/>
  <c r="L49" i="6" s="1"/>
  <c r="J48" i="6"/>
  <c r="L48" i="6" s="1"/>
  <c r="J47" i="6"/>
  <c r="L47" i="6" s="1"/>
  <c r="J46" i="6"/>
  <c r="L46" i="6" s="1"/>
  <c r="J45" i="6"/>
  <c r="L45" i="6" s="1"/>
  <c r="J44" i="6"/>
  <c r="L44" i="6" s="1"/>
  <c r="J43" i="6"/>
  <c r="L43" i="6" s="1"/>
  <c r="J42" i="6"/>
  <c r="L42" i="6" s="1"/>
  <c r="F38" i="6"/>
  <c r="L37" i="6"/>
  <c r="L36" i="6"/>
  <c r="L35" i="6"/>
  <c r="L34" i="6"/>
  <c r="L33" i="6"/>
  <c r="L32" i="6"/>
  <c r="L31" i="6"/>
  <c r="L30" i="6"/>
  <c r="L29" i="6"/>
  <c r="L28" i="6"/>
  <c r="C15" i="6"/>
  <c r="H13" i="6"/>
  <c r="A3" i="6"/>
  <c r="I135" i="6" l="1"/>
  <c r="I136" i="6" s="1"/>
  <c r="L38" i="6"/>
  <c r="I128" i="6"/>
  <c r="L96" i="6"/>
  <c r="L107" i="6"/>
  <c r="I117" i="6"/>
  <c r="L61" i="6"/>
  <c r="J61" i="6"/>
  <c r="N107" i="6"/>
  <c r="N65" i="6"/>
  <c r="N96" i="6" s="1"/>
  <c r="K111" i="6"/>
  <c r="K117" i="6" s="1"/>
</calcChain>
</file>

<file path=xl/sharedStrings.xml><?xml version="1.0" encoding="utf-8"?>
<sst xmlns="http://schemas.openxmlformats.org/spreadsheetml/2006/main" count="185" uniqueCount="85">
  <si>
    <t>Sl. No.</t>
  </si>
  <si>
    <t>Qty.</t>
  </si>
  <si>
    <t>Remark</t>
  </si>
  <si>
    <t>Krish Furniture Components….</t>
  </si>
  <si>
    <t xml:space="preserve">Total :- </t>
  </si>
  <si>
    <t>Customer Name:</t>
  </si>
  <si>
    <t>Store:</t>
  </si>
  <si>
    <t>Design:</t>
  </si>
  <si>
    <t>Order No:</t>
  </si>
  <si>
    <t>Shutter Colour:</t>
  </si>
  <si>
    <t>Carcass material:</t>
  </si>
  <si>
    <t>Shutter material:</t>
  </si>
  <si>
    <t>Carcase Colour:</t>
  </si>
  <si>
    <t>Colour</t>
  </si>
  <si>
    <t>Recived Date:-</t>
  </si>
  <si>
    <t>Confirmed Date:-</t>
  </si>
  <si>
    <t>Order Log by:-</t>
  </si>
  <si>
    <t>Handles:-</t>
  </si>
  <si>
    <t>Delivery Date:</t>
  </si>
  <si>
    <t>Dealer ID:</t>
  </si>
  <si>
    <t>Design</t>
  </si>
  <si>
    <t>Edge Band</t>
  </si>
  <si>
    <t>Checked by: -</t>
  </si>
  <si>
    <t xml:space="preserve">Prepared By:- </t>
  </si>
  <si>
    <t>Note : 1mm Edge Banding</t>
  </si>
  <si>
    <t>Description:</t>
  </si>
  <si>
    <t>Shutter Backing:</t>
  </si>
  <si>
    <t>Indent No:</t>
  </si>
  <si>
    <t>Edge Band:</t>
  </si>
  <si>
    <t>Material</t>
  </si>
  <si>
    <t>SFT</t>
  </si>
  <si>
    <t>Rate</t>
  </si>
  <si>
    <t>EL</t>
  </si>
  <si>
    <t>Description</t>
  </si>
  <si>
    <t>Width</t>
  </si>
  <si>
    <t>Depth</t>
  </si>
  <si>
    <t>Height</t>
  </si>
  <si>
    <t>Expo Side</t>
  </si>
  <si>
    <t>Expo Color</t>
  </si>
  <si>
    <t>Amount</t>
  </si>
  <si>
    <t xml:space="preserve"> </t>
  </si>
  <si>
    <t>Total :-(1)</t>
  </si>
  <si>
    <t xml:space="preserve">Membrane Shutter </t>
  </si>
  <si>
    <t>Thick.</t>
  </si>
  <si>
    <t>Total :-(2)</t>
  </si>
  <si>
    <t>Laminate Shutter</t>
  </si>
  <si>
    <t>4SEB</t>
  </si>
  <si>
    <t>Total :-(3)</t>
  </si>
  <si>
    <t>Acrylic Shutter</t>
  </si>
  <si>
    <t>Total :-(4)</t>
  </si>
  <si>
    <t>Carcase Panel</t>
  </si>
  <si>
    <t>Remarks</t>
  </si>
  <si>
    <t>Total :-(5)</t>
  </si>
  <si>
    <t>Aluminium Shutters</t>
  </si>
  <si>
    <t>Inside Panel Colour</t>
  </si>
  <si>
    <t>Total :-(6)</t>
  </si>
  <si>
    <t>OUR FACTORY ADDRESS:-</t>
  </si>
  <si>
    <t>KRISH FURNITURE COMPONENTS</t>
  </si>
  <si>
    <t>#28/1,28/2 &amp; 29/1A, CHANNENAHALLI,</t>
  </si>
  <si>
    <t>Sub Total :-</t>
  </si>
  <si>
    <t>KARNATAKA, INDIA</t>
  </si>
  <si>
    <t>29AAIFK1905C1ZM</t>
  </si>
  <si>
    <t>Note :-</t>
  </si>
  <si>
    <t>(a). Payment terms 100% Advance.</t>
  </si>
  <si>
    <r>
      <t xml:space="preserve">           </t>
    </r>
    <r>
      <rPr>
        <b/>
        <sz val="11"/>
        <color indexed="8"/>
        <rFont val="Arial"/>
        <family val="2"/>
      </rPr>
      <t>A/C No.  000028111940019</t>
    </r>
    <r>
      <rPr>
        <sz val="11"/>
        <color indexed="8"/>
        <rFont val="Arial"/>
        <family val="2"/>
      </rPr>
      <t xml:space="preserve"> in favour of </t>
    </r>
    <r>
      <rPr>
        <b/>
        <sz val="11"/>
        <color indexed="8"/>
        <rFont val="Arial"/>
        <family val="2"/>
      </rPr>
      <t>"KRISH FURNITURE COMPONENTS" Bangalore.</t>
    </r>
  </si>
  <si>
    <t>IFSC CODE-DEUT0797BGL</t>
  </si>
  <si>
    <t>(c). Kindly Verify &amp; Confirm.</t>
  </si>
  <si>
    <t>Billing Address</t>
  </si>
  <si>
    <t>Name :</t>
  </si>
  <si>
    <t>Address :</t>
  </si>
  <si>
    <t>Email :</t>
  </si>
  <si>
    <t>Total :-</t>
  </si>
  <si>
    <t>Local Handling Charge :-</t>
  </si>
  <si>
    <t>TAVAREKERE HOBLI,MAGADI ROAD,</t>
  </si>
  <si>
    <t>IGST :-</t>
  </si>
  <si>
    <t>GST No :</t>
  </si>
  <si>
    <t>PAN No :</t>
  </si>
  <si>
    <t xml:space="preserve"> AAIFK1905C</t>
  </si>
  <si>
    <t xml:space="preserve">(b). Deposit in DEUTSCHE BANK, M.G Road, Bengaluru </t>
  </si>
  <si>
    <t>Address Detail</t>
  </si>
  <si>
    <t>Delivery Address</t>
  </si>
  <si>
    <t>IGST No :</t>
  </si>
  <si>
    <t>Contact :</t>
  </si>
  <si>
    <t>oem@elenzaindia.com</t>
  </si>
  <si>
    <t>NOTE : ALL SHUTTERS ABOVE 1600MM STRAIGHTENER COMPULSORY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</si>
</sst>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;[Red]0"/>
    <numFmt numFmtId="165" formatCode="0.00;[Red]0.00"/>
    <numFmt numFmtId="166" formatCode="0.0%"/>
  </numFmts>
  <fonts count="23" x14ac:knownFonts="1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u/>
      <sz val="11"/>
      <color indexed="8"/>
      <name val="Arial"/>
      <family val="2"/>
    </font>
    <font>
      <b/>
      <sz val="11"/>
      <color rgb="FF00B0F0"/>
      <name val="Arial"/>
      <family val="2"/>
    </font>
    <font>
      <b/>
      <sz val="11"/>
      <color rgb="FF000000"/>
      <name val="Arial"/>
      <family val="2"/>
    </font>
    <font>
      <b/>
      <u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left" vertical="center"/>
    </xf>
    <xf numFmtId="2" fontId="9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2" fontId="2" fillId="2" borderId="6" xfId="0" applyNumberFormat="1" applyFont="1" applyFill="1" applyBorder="1" applyAlignment="1">
      <alignment horizontal="left" vertical="center"/>
    </xf>
    <xf numFmtId="0" fontId="3" fillId="2" borderId="0" xfId="3" applyFill="1" applyAlignment="1">
      <alignment horizontal="left"/>
    </xf>
    <xf numFmtId="2" fontId="2" fillId="2" borderId="7" xfId="0" applyNumberFormat="1" applyFont="1" applyFill="1" applyBorder="1" applyAlignment="1">
      <alignment horizontal="left" vertical="center"/>
    </xf>
    <xf numFmtId="2" fontId="2" fillId="0" borderId="7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" fontId="3" fillId="2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1" fontId="15" fillId="2" borderId="1" xfId="0" applyNumberFormat="1" applyFont="1" applyFill="1" applyBorder="1" applyAlignment="1">
      <alignment horizontal="center" vertical="center"/>
    </xf>
    <xf numFmtId="10" fontId="15" fillId="2" borderId="1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right" vertical="center"/>
    </xf>
    <xf numFmtId="0" fontId="19" fillId="2" borderId="1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21" fillId="2" borderId="0" xfId="0" applyFont="1" applyFill="1"/>
    <xf numFmtId="0" fontId="15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center" vertical="center"/>
    </xf>
    <xf numFmtId="1" fontId="16" fillId="2" borderId="10" xfId="0" applyNumberFormat="1" applyFont="1" applyFill="1" applyBorder="1"/>
    <xf numFmtId="0" fontId="16" fillId="2" borderId="1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1" fontId="15" fillId="2" borderId="8" xfId="0" applyNumberFormat="1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6" fillId="2" borderId="14" xfId="0" applyFont="1" applyFill="1" applyBorder="1" applyAlignment="1">
      <alignment vertical="center"/>
    </xf>
    <xf numFmtId="0" fontId="22" fillId="2" borderId="0" xfId="4" applyFont="1" applyFill="1" applyBorder="1" applyAlignment="1" applyProtection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1" fontId="16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6" fillId="2" borderId="0" xfId="0" applyFont="1" applyFill="1"/>
    <xf numFmtId="2" fontId="16" fillId="2" borderId="0" xfId="0" applyNumberFormat="1" applyFont="1" applyFill="1"/>
    <xf numFmtId="0" fontId="8" fillId="2" borderId="0" xfId="0" applyFont="1" applyFill="1"/>
    <xf numFmtId="0" fontId="15" fillId="2" borderId="21" xfId="0" applyFont="1" applyFill="1" applyBorder="1" applyAlignment="1">
      <alignment horizontal="right"/>
    </xf>
    <xf numFmtId="0" fontId="15" fillId="2" borderId="20" xfId="0" applyFont="1" applyFill="1" applyBorder="1"/>
    <xf numFmtId="0" fontId="8" fillId="2" borderId="20" xfId="0" applyFont="1" applyFill="1" applyBorder="1"/>
    <xf numFmtId="0" fontId="8" fillId="2" borderId="22" xfId="0" applyFont="1" applyFill="1" applyBorder="1"/>
    <xf numFmtId="2" fontId="8" fillId="2" borderId="20" xfId="0" applyNumberFormat="1" applyFont="1" applyFill="1" applyBorder="1"/>
    <xf numFmtId="0" fontId="15" fillId="2" borderId="19" xfId="0" applyFont="1" applyFill="1" applyBorder="1" applyAlignment="1">
      <alignment horizontal="right"/>
    </xf>
    <xf numFmtId="0" fontId="8" fillId="2" borderId="24" xfId="0" applyFont="1" applyFill="1" applyBorder="1"/>
    <xf numFmtId="2" fontId="8" fillId="2" borderId="0" xfId="0" applyNumberFormat="1" applyFont="1" applyFill="1"/>
    <xf numFmtId="0" fontId="8" fillId="2" borderId="19" xfId="0" applyFont="1" applyFill="1" applyBorder="1" applyAlignment="1">
      <alignment horizontal="right"/>
    </xf>
    <xf numFmtId="0" fontId="5" fillId="2" borderId="0" xfId="4" applyFont="1" applyFill="1" applyBorder="1" applyAlignment="1" applyProtection="1">
      <alignment horizontal="left" vertical="top"/>
    </xf>
    <xf numFmtId="0" fontId="18" fillId="2" borderId="0" xfId="4" applyFont="1" applyFill="1" applyBorder="1" applyAlignment="1" applyProtection="1">
      <alignment horizontal="left"/>
    </xf>
    <xf numFmtId="0" fontId="8" fillId="2" borderId="15" xfId="0" applyFont="1" applyFill="1" applyBorder="1" applyAlignment="1">
      <alignment horizontal="right"/>
    </xf>
    <xf numFmtId="0" fontId="8" fillId="2" borderId="14" xfId="0" applyFont="1" applyFill="1" applyBorder="1"/>
    <xf numFmtId="0" fontId="8" fillId="2" borderId="23" xfId="0" applyFont="1" applyFill="1" applyBorder="1"/>
    <xf numFmtId="2" fontId="8" fillId="2" borderId="14" xfId="0" applyNumberFormat="1" applyFont="1" applyFill="1" applyBorder="1"/>
    <xf numFmtId="1" fontId="11" fillId="2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6" fillId="2" borderId="24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  <xf numFmtId="0" fontId="15" fillId="2" borderId="1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13" xfId="0" applyFont="1" applyFill="1" applyBorder="1" applyAlignment="1">
      <alignment horizontal="right"/>
    </xf>
    <xf numFmtId="0" fontId="17" fillId="2" borderId="15" xfId="4" applyFill="1" applyBorder="1" applyAlignment="1" applyProtection="1">
      <alignment horizontal="right" vertical="center"/>
    </xf>
    <xf numFmtId="0" fontId="22" fillId="2" borderId="14" xfId="4" applyFont="1" applyFill="1" applyBorder="1" applyAlignment="1" applyProtection="1">
      <alignment horizontal="right" vertical="center"/>
    </xf>
    <xf numFmtId="166" fontId="15" fillId="2" borderId="4" xfId="0" applyNumberFormat="1" applyFont="1" applyFill="1" applyBorder="1" applyAlignment="1">
      <alignment horizontal="right" vertical="center"/>
    </xf>
    <xf numFmtId="166" fontId="15" fillId="2" borderId="13" xfId="0" applyNumberFormat="1" applyFont="1" applyFill="1" applyBorder="1" applyAlignment="1">
      <alignment horizontal="right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</cellXfs>
  <cellStyles count="5">
    <cellStyle name="Comma 2" xfId="1" xr:uid="{00000000-0005-0000-0000-000000000000}"/>
    <cellStyle name="Excel Built-in Normal" xfId="2" xr:uid="{00000000-0005-0000-0000-000001000000}"/>
    <cellStyle name="Hyperlink" xfId="4" builtinId="8"/>
    <cellStyle name="Normal" xfId="0" builtinId="0"/>
    <cellStyle name="Normal 2" xfId="3" xr:uid="{00000000-0005-0000-0000-000004000000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sp macro="" textlink="">
      <xdr:nvSpPr>
        <xdr:cNvPr id="2" name="AutoShape 1" descr="mail?cmd=cook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57450" y="942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sp macro="" textlink="">
      <xdr:nvSpPr>
        <xdr:cNvPr id="3" name="AutoShape 1" descr="mail?cmd=cooki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457450" y="942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sp macro="" textlink="">
      <xdr:nvSpPr>
        <xdr:cNvPr id="4" name="AutoShape 1" descr="mail?cmd=cook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457450" y="942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sp macro="" textlink="">
      <xdr:nvSpPr>
        <xdr:cNvPr id="5" name="AutoShape 1" descr="mail?cmd=cooki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sp macro="" textlink="">
      <xdr:nvSpPr>
        <xdr:cNvPr id="6" name="AutoShape 1" descr="mail?cmd=cooki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9525</xdr:colOff>
      <xdr:row>130</xdr:row>
      <xdr:rowOff>9525</xdr:rowOff>
    </xdr:to>
    <xdr:sp macro="" textlink="">
      <xdr:nvSpPr>
        <xdr:cNvPr id="7" name="AutoShape 1" descr="mail?cmd=cooki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3009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9525</xdr:colOff>
      <xdr:row>130</xdr:row>
      <xdr:rowOff>9525</xdr:rowOff>
    </xdr:to>
    <xdr:sp macro="" textlink="">
      <xdr:nvSpPr>
        <xdr:cNvPr id="8" name="AutoShape 1" descr="mail?cmd=cooki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3009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9525</xdr:colOff>
      <xdr:row>130</xdr:row>
      <xdr:rowOff>9525</xdr:rowOff>
    </xdr:to>
    <xdr:sp macro="" textlink="">
      <xdr:nvSpPr>
        <xdr:cNvPr id="9" name="AutoShape 1" descr="mail?cmd=cooki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3009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9525</xdr:colOff>
      <xdr:row>130</xdr:row>
      <xdr:rowOff>9525</xdr:rowOff>
    </xdr:to>
    <xdr:sp macro="" textlink="">
      <xdr:nvSpPr>
        <xdr:cNvPr id="10" name="AutoShape 1" descr="mail?cmd=cooki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3009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em@elenzaind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57"/>
  <sheetViews>
    <sheetView showGridLines="0" tabSelected="1" topLeftCell="A58" workbookViewId="0">
      <selection activeCell="B66" sqref="B66"/>
    </sheetView>
  </sheetViews>
  <sheetFormatPr defaultRowHeight="12.75" x14ac:dyDescent="0.2"/>
  <cols>
    <col min="1" max="1" width="10.7109375" style="23" customWidth="1"/>
    <col min="2" max="2" width="52.28515625" style="23" bestFit="1" customWidth="1"/>
    <col min="3" max="3" width="11.140625" style="23" customWidth="1"/>
    <col min="4" max="4" width="11.7109375" style="23" customWidth="1"/>
    <col min="5" max="5" width="10.85546875" style="23" customWidth="1"/>
    <col min="6" max="6" width="9.7109375" style="23" customWidth="1"/>
    <col min="7" max="7" width="25" style="23" bestFit="1" customWidth="1"/>
    <col min="8" max="8" width="20.7109375" style="14" customWidth="1"/>
    <col min="9" max="9" width="16.140625" style="14" customWidth="1"/>
    <col min="10" max="10" width="12.5703125" style="23" bestFit="1" customWidth="1"/>
    <col min="11" max="11" width="32.140625" style="15" bestFit="1" customWidth="1"/>
    <col min="12" max="14" width="12.7109375" style="23" customWidth="1"/>
    <col min="15" max="15" width="9.42578125" style="14" bestFit="1" customWidth="1"/>
    <col min="16" max="16" width="11.140625" style="14" bestFit="1" customWidth="1"/>
    <col min="17" max="17" width="13.140625" style="14" bestFit="1" customWidth="1"/>
    <col min="18" max="18" width="17.85546875" style="14" bestFit="1" customWidth="1"/>
    <col min="19" max="19" width="8" style="14" bestFit="1" customWidth="1"/>
    <col min="20" max="23" width="9.140625" style="14"/>
    <col min="24" max="24" width="16.42578125" style="14" bestFit="1" customWidth="1"/>
    <col min="25" max="25" width="11.42578125" style="23" customWidth="1"/>
    <col min="26" max="16384" width="9.140625" style="23"/>
  </cols>
  <sheetData>
    <row r="1" spans="1:24" x14ac:dyDescent="0.2">
      <c r="C1" s="145"/>
      <c r="D1" s="145"/>
      <c r="E1" s="145"/>
      <c r="G1" s="22" t="s">
        <v>23</v>
      </c>
      <c r="H1" s="21"/>
    </row>
    <row r="2" spans="1:24" ht="13.5" thickBot="1" x14ac:dyDescent="0.25">
      <c r="A2" s="12" t="s">
        <v>3</v>
      </c>
      <c r="G2" s="22" t="s">
        <v>22</v>
      </c>
      <c r="H2" s="21"/>
    </row>
    <row r="3" spans="1:24" ht="12.75" customHeight="1" x14ac:dyDescent="0.2">
      <c r="A3" s="153" t="str">
        <f>C6&amp;" -"&amp;C7&amp;" -"&amp;C8&amp;"-"&amp;C9</f>
        <v>EL - --</v>
      </c>
      <c r="B3" s="154"/>
      <c r="C3" s="154"/>
      <c r="D3" s="154"/>
      <c r="E3" s="154"/>
      <c r="F3" s="154"/>
      <c r="G3" s="3" t="s">
        <v>14</v>
      </c>
      <c r="H3" s="24"/>
      <c r="I3" s="5"/>
    </row>
    <row r="4" spans="1:24" ht="12.75" customHeight="1" x14ac:dyDescent="0.2">
      <c r="A4" s="155"/>
      <c r="B4" s="156"/>
      <c r="C4" s="156"/>
      <c r="D4" s="156"/>
      <c r="E4" s="156"/>
      <c r="F4" s="156"/>
      <c r="G4" s="5" t="s">
        <v>15</v>
      </c>
      <c r="H4" s="26"/>
      <c r="I4" s="5"/>
    </row>
    <row r="5" spans="1:24" ht="12.75" customHeight="1" x14ac:dyDescent="0.2">
      <c r="A5" s="7"/>
      <c r="B5" s="6"/>
      <c r="C5" s="6"/>
      <c r="D5" s="6"/>
      <c r="E5" s="4"/>
      <c r="G5" s="13" t="s">
        <v>18</v>
      </c>
      <c r="H5" s="26"/>
      <c r="I5" s="23"/>
      <c r="J5" s="15"/>
      <c r="K5" s="23"/>
      <c r="N5" s="14"/>
      <c r="X5" s="23"/>
    </row>
    <row r="6" spans="1:24" ht="12.75" customHeight="1" x14ac:dyDescent="0.2">
      <c r="A6" s="7"/>
      <c r="B6" s="11" t="s">
        <v>8</v>
      </c>
      <c r="C6" s="20" t="s">
        <v>32</v>
      </c>
      <c r="D6" s="8"/>
      <c r="E6" s="4"/>
      <c r="G6" s="5" t="s">
        <v>16</v>
      </c>
      <c r="H6" s="26"/>
      <c r="I6" s="23"/>
      <c r="J6" s="15"/>
      <c r="K6" s="23"/>
      <c r="N6" s="14"/>
      <c r="X6" s="23"/>
    </row>
    <row r="7" spans="1:24" x14ac:dyDescent="0.2">
      <c r="A7" s="9"/>
      <c r="B7" s="16" t="s">
        <v>5</v>
      </c>
      <c r="C7" s="20"/>
      <c r="D7" s="8"/>
      <c r="G7" s="22" t="s">
        <v>17</v>
      </c>
      <c r="H7" s="26"/>
      <c r="I7" s="23"/>
      <c r="J7" s="15"/>
      <c r="K7" s="23"/>
      <c r="N7" s="14"/>
      <c r="X7" s="23"/>
    </row>
    <row r="8" spans="1:24" x14ac:dyDescent="0.2">
      <c r="A8" s="9"/>
      <c r="B8" s="16" t="s">
        <v>27</v>
      </c>
      <c r="C8" s="20"/>
      <c r="D8" s="8"/>
      <c r="G8" s="22"/>
      <c r="H8" s="26"/>
      <c r="I8" s="23"/>
      <c r="J8" s="15"/>
      <c r="K8" s="23"/>
      <c r="N8" s="14"/>
      <c r="X8" s="23"/>
    </row>
    <row r="9" spans="1:24" ht="12.75" customHeight="1" x14ac:dyDescent="0.2">
      <c r="A9" s="9"/>
      <c r="B9" s="16" t="s">
        <v>25</v>
      </c>
      <c r="C9" s="20"/>
      <c r="D9" s="33"/>
      <c r="E9" s="33"/>
      <c r="G9" s="22"/>
      <c r="H9" s="26"/>
      <c r="I9" s="23"/>
      <c r="J9" s="15"/>
      <c r="K9" s="23"/>
      <c r="N9" s="14"/>
      <c r="X9" s="23"/>
    </row>
    <row r="10" spans="1:24" ht="12.75" customHeight="1" x14ac:dyDescent="0.2">
      <c r="A10" s="10"/>
      <c r="B10" s="22" t="s">
        <v>6</v>
      </c>
      <c r="C10" s="8"/>
      <c r="D10" s="30"/>
      <c r="E10" s="30"/>
      <c r="G10" s="22"/>
      <c r="H10" s="26"/>
      <c r="I10" s="23"/>
      <c r="J10" s="15"/>
      <c r="K10" s="23"/>
      <c r="N10" s="14"/>
      <c r="X10" s="23"/>
    </row>
    <row r="11" spans="1:24" ht="12.75" customHeight="1" x14ac:dyDescent="0.2">
      <c r="A11" s="10"/>
      <c r="B11" s="16" t="s">
        <v>19</v>
      </c>
      <c r="C11" s="25"/>
      <c r="D11" s="31"/>
      <c r="E11" s="31"/>
      <c r="G11" s="22"/>
      <c r="H11" s="26"/>
      <c r="I11" s="23"/>
      <c r="J11" s="15"/>
      <c r="K11" s="23"/>
      <c r="N11" s="14"/>
      <c r="X11" s="23"/>
    </row>
    <row r="12" spans="1:24" ht="12.75" customHeight="1" thickBot="1" x14ac:dyDescent="0.25">
      <c r="A12" s="10"/>
      <c r="B12" s="16"/>
      <c r="C12" s="8"/>
      <c r="D12" s="31"/>
      <c r="E12" s="37"/>
      <c r="F12" s="29"/>
      <c r="G12" s="29"/>
      <c r="H12" s="27"/>
      <c r="I12" s="23"/>
      <c r="J12" s="15"/>
      <c r="K12" s="23"/>
      <c r="N12" s="14"/>
      <c r="X12" s="23"/>
    </row>
    <row r="13" spans="1:24" ht="12.75" customHeight="1" x14ac:dyDescent="0.2">
      <c r="A13" s="40"/>
      <c r="B13" s="41"/>
      <c r="C13" s="42"/>
      <c r="D13" s="42"/>
      <c r="E13" s="43"/>
      <c r="F13" s="44"/>
      <c r="G13" s="45" t="s">
        <v>15</v>
      </c>
      <c r="H13" s="24">
        <f>H4</f>
        <v>0</v>
      </c>
      <c r="I13" s="23"/>
      <c r="J13" s="15"/>
      <c r="K13" s="23"/>
      <c r="N13" s="14"/>
      <c r="X13" s="23"/>
    </row>
    <row r="14" spans="1:24" ht="12.75" customHeight="1" x14ac:dyDescent="0.2">
      <c r="A14" s="10"/>
      <c r="B14" s="16"/>
      <c r="C14" s="8"/>
      <c r="E14" s="37"/>
      <c r="F14" s="38"/>
      <c r="G14" s="38"/>
      <c r="H14" s="39"/>
      <c r="I14" s="23"/>
      <c r="J14" s="15"/>
      <c r="K14" s="23"/>
      <c r="N14" s="14"/>
      <c r="X14" s="23"/>
    </row>
    <row r="15" spans="1:24" ht="12.75" customHeight="1" x14ac:dyDescent="0.2">
      <c r="A15" s="10"/>
      <c r="B15" s="11" t="s">
        <v>8</v>
      </c>
      <c r="C15" s="20" t="str">
        <f>C6</f>
        <v>EL</v>
      </c>
      <c r="E15" s="37"/>
      <c r="F15" s="33"/>
      <c r="G15" s="38"/>
      <c r="H15" s="39"/>
      <c r="I15" s="23"/>
      <c r="J15" s="15"/>
      <c r="K15" s="23"/>
      <c r="N15" s="14"/>
      <c r="X15" s="23"/>
    </row>
    <row r="16" spans="1:24" ht="12.75" customHeight="1" x14ac:dyDescent="0.2">
      <c r="A16" s="10"/>
      <c r="B16" s="22" t="s">
        <v>10</v>
      </c>
      <c r="C16" s="47"/>
      <c r="E16" s="30"/>
      <c r="F16" s="30"/>
      <c r="G16" s="32"/>
      <c r="H16" s="27"/>
      <c r="I16" s="23"/>
      <c r="J16" s="15"/>
      <c r="K16" s="23"/>
      <c r="N16" s="14"/>
      <c r="X16" s="23"/>
    </row>
    <row r="17" spans="1:26" ht="12.75" customHeight="1" x14ac:dyDescent="0.2">
      <c r="A17" s="10"/>
      <c r="B17" s="22" t="s">
        <v>12</v>
      </c>
      <c r="C17" s="47"/>
      <c r="D17" s="8"/>
      <c r="E17" s="31"/>
      <c r="F17" s="31"/>
      <c r="G17" s="22"/>
      <c r="H17" s="26"/>
      <c r="I17" s="23"/>
      <c r="J17" s="15"/>
      <c r="K17" s="23"/>
      <c r="N17" s="14"/>
      <c r="X17" s="23"/>
    </row>
    <row r="18" spans="1:26" ht="12.75" customHeight="1" x14ac:dyDescent="0.2">
      <c r="A18" s="10"/>
      <c r="B18" s="22" t="s">
        <v>11</v>
      </c>
      <c r="C18" s="47"/>
      <c r="D18" s="8"/>
      <c r="E18" s="4"/>
      <c r="F18" s="31"/>
      <c r="G18" s="22"/>
      <c r="H18" s="26"/>
      <c r="I18" s="23"/>
      <c r="J18" s="15"/>
      <c r="K18" s="23"/>
      <c r="N18" s="14"/>
      <c r="X18" s="23"/>
    </row>
    <row r="19" spans="1:26" ht="12.75" customHeight="1" x14ac:dyDescent="0.2">
      <c r="A19" s="10"/>
      <c r="B19" s="22" t="s">
        <v>9</v>
      </c>
      <c r="C19" s="47"/>
      <c r="D19" s="8"/>
      <c r="F19" s="31"/>
      <c r="G19" s="22"/>
      <c r="H19" s="26"/>
      <c r="I19" s="23"/>
      <c r="N19" s="17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7"/>
      <c r="Z19" s="17"/>
    </row>
    <row r="20" spans="1:26" ht="12.75" customHeight="1" x14ac:dyDescent="0.2">
      <c r="A20" s="10"/>
      <c r="B20" s="22" t="s">
        <v>26</v>
      </c>
      <c r="C20" s="47"/>
      <c r="D20" s="8"/>
      <c r="F20" s="31"/>
      <c r="G20" s="22"/>
      <c r="H20" s="27"/>
      <c r="I20" s="23"/>
      <c r="N20" s="17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7"/>
      <c r="Z20" s="17"/>
    </row>
    <row r="21" spans="1:26" ht="12.75" customHeight="1" x14ac:dyDescent="0.2">
      <c r="A21" s="10"/>
      <c r="B21" s="22" t="s">
        <v>7</v>
      </c>
      <c r="C21" s="47"/>
      <c r="D21" s="8"/>
      <c r="E21" s="8"/>
      <c r="G21" s="22"/>
      <c r="H21" s="26"/>
      <c r="I21" s="23"/>
      <c r="N21" s="17"/>
      <c r="O21" s="18"/>
      <c r="P21" s="18"/>
      <c r="Q21" s="18"/>
      <c r="R21" s="18"/>
      <c r="S21" s="18"/>
      <c r="T21" s="18"/>
      <c r="U21" s="18"/>
      <c r="V21" s="18"/>
      <c r="W21" s="18"/>
      <c r="X21" s="17"/>
      <c r="Y21" s="17"/>
    </row>
    <row r="22" spans="1:26" ht="12.75" customHeight="1" x14ac:dyDescent="0.2">
      <c r="A22" s="10"/>
      <c r="B22" s="22" t="s">
        <v>28</v>
      </c>
      <c r="C22" s="47"/>
      <c r="D22" s="4"/>
      <c r="G22" s="22"/>
      <c r="H22" s="26"/>
      <c r="I22" s="5"/>
      <c r="K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6" ht="12.75" customHeight="1" x14ac:dyDescent="0.2">
      <c r="A23" s="10"/>
      <c r="B23" s="22"/>
      <c r="C23" s="47"/>
      <c r="D23" s="4"/>
      <c r="G23" s="22"/>
      <c r="H23" s="26"/>
      <c r="I23" s="5"/>
      <c r="K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6" ht="13.5" customHeight="1" x14ac:dyDescent="0.2">
      <c r="A24" s="34"/>
      <c r="B24" s="135" t="s">
        <v>84</v>
      </c>
      <c r="C24" s="134"/>
      <c r="D24" s="134"/>
      <c r="E24" s="134"/>
      <c r="F24" s="35"/>
      <c r="G24" s="35"/>
      <c r="H24" s="36"/>
      <c r="I24" s="5"/>
      <c r="K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6" ht="16.5" thickBot="1" x14ac:dyDescent="0.25">
      <c r="A25" s="146" t="s">
        <v>24</v>
      </c>
      <c r="B25" s="147"/>
      <c r="C25" s="147"/>
      <c r="D25" s="147"/>
      <c r="E25" s="147"/>
      <c r="F25" s="147"/>
      <c r="G25" s="147"/>
      <c r="H25" s="148"/>
      <c r="I25" s="5"/>
      <c r="K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7" spans="1:26" x14ac:dyDescent="0.2">
      <c r="A27" s="58" t="s">
        <v>0</v>
      </c>
      <c r="B27" s="58" t="s">
        <v>33</v>
      </c>
      <c r="C27" s="58" t="s">
        <v>34</v>
      </c>
      <c r="D27" s="58" t="s">
        <v>35</v>
      </c>
      <c r="E27" s="58" t="s">
        <v>36</v>
      </c>
      <c r="F27" s="58" t="s">
        <v>1</v>
      </c>
      <c r="G27" s="48" t="s">
        <v>2</v>
      </c>
      <c r="H27" s="48" t="s">
        <v>37</v>
      </c>
      <c r="I27" s="48" t="s">
        <v>38</v>
      </c>
      <c r="J27" s="48" t="s">
        <v>29</v>
      </c>
      <c r="K27" s="49" t="s">
        <v>31</v>
      </c>
      <c r="L27" s="50" t="s">
        <v>39</v>
      </c>
      <c r="N27" s="17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7"/>
    </row>
    <row r="28" spans="1:26" x14ac:dyDescent="0.2">
      <c r="A28" s="77"/>
      <c r="B28" s="78"/>
      <c r="C28" s="79"/>
      <c r="D28" s="79"/>
      <c r="E28" s="79"/>
      <c r="F28" s="79"/>
      <c r="G28" s="77"/>
      <c r="H28" s="80"/>
      <c r="I28" s="80"/>
      <c r="J28" s="80"/>
      <c r="K28" s="80"/>
      <c r="L28" s="28">
        <f t="shared" ref="L28:L37" si="0">K28*F28</f>
        <v>0</v>
      </c>
      <c r="N28" s="17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7"/>
    </row>
    <row r="29" spans="1:26" x14ac:dyDescent="0.2">
      <c r="A29" s="51"/>
      <c r="B29" s="52"/>
      <c r="C29" s="53"/>
      <c r="D29" s="53"/>
      <c r="E29" s="53"/>
      <c r="F29" s="53"/>
      <c r="G29" s="51"/>
      <c r="H29" s="28"/>
      <c r="I29" s="28"/>
      <c r="J29" s="28"/>
      <c r="K29" s="28"/>
      <c r="L29" s="28">
        <f t="shared" si="0"/>
        <v>0</v>
      </c>
      <c r="N29" s="17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7"/>
    </row>
    <row r="30" spans="1:26" x14ac:dyDescent="0.2">
      <c r="A30" s="51"/>
      <c r="B30" s="52"/>
      <c r="C30" s="53"/>
      <c r="D30" s="53"/>
      <c r="E30" s="53"/>
      <c r="F30" s="53"/>
      <c r="G30" s="51"/>
      <c r="H30" s="28"/>
      <c r="I30" s="28"/>
      <c r="J30" s="28"/>
      <c r="K30" s="28"/>
      <c r="L30" s="28">
        <f t="shared" si="0"/>
        <v>0</v>
      </c>
      <c r="N30" s="17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7"/>
    </row>
    <row r="31" spans="1:26" x14ac:dyDescent="0.2">
      <c r="A31" s="51"/>
      <c r="B31" s="52"/>
      <c r="C31" s="53"/>
      <c r="D31" s="53"/>
      <c r="E31" s="53"/>
      <c r="F31" s="53"/>
      <c r="G31" s="51"/>
      <c r="H31" s="28"/>
      <c r="I31" s="28"/>
      <c r="J31" s="28"/>
      <c r="K31" s="28"/>
      <c r="L31" s="28">
        <f t="shared" si="0"/>
        <v>0</v>
      </c>
      <c r="N31" s="17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7"/>
    </row>
    <row r="32" spans="1:26" x14ac:dyDescent="0.2">
      <c r="A32" s="51"/>
      <c r="B32" s="52"/>
      <c r="C32" s="53"/>
      <c r="D32" s="53"/>
      <c r="E32" s="53"/>
      <c r="F32" s="53"/>
      <c r="G32" s="51"/>
      <c r="H32" s="28"/>
      <c r="I32" s="28"/>
      <c r="J32" s="28"/>
      <c r="K32" s="28"/>
      <c r="L32" s="28">
        <f t="shared" si="0"/>
        <v>0</v>
      </c>
      <c r="N32" s="17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7"/>
    </row>
    <row r="33" spans="1:35" x14ac:dyDescent="0.2">
      <c r="A33" s="51"/>
      <c r="B33" s="52"/>
      <c r="C33" s="53"/>
      <c r="D33" s="53"/>
      <c r="E33" s="53"/>
      <c r="F33" s="53"/>
      <c r="G33" s="51"/>
      <c r="H33" s="28"/>
      <c r="I33" s="28"/>
      <c r="J33" s="28"/>
      <c r="K33" s="28"/>
      <c r="L33" s="28">
        <f t="shared" si="0"/>
        <v>0</v>
      </c>
      <c r="N33" s="17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7"/>
    </row>
    <row r="34" spans="1:35" x14ac:dyDescent="0.2">
      <c r="A34" s="51"/>
      <c r="B34" s="52"/>
      <c r="C34" s="53"/>
      <c r="D34" s="53"/>
      <c r="E34" s="53"/>
      <c r="F34" s="53"/>
      <c r="G34" s="51"/>
      <c r="H34" s="28"/>
      <c r="I34" s="28"/>
      <c r="J34" s="28"/>
      <c r="K34" s="28"/>
      <c r="L34" s="28">
        <f t="shared" si="0"/>
        <v>0</v>
      </c>
      <c r="N34" s="17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7"/>
    </row>
    <row r="35" spans="1:35" x14ac:dyDescent="0.2">
      <c r="A35" s="51"/>
      <c r="B35" s="52"/>
      <c r="C35" s="53"/>
      <c r="D35" s="53"/>
      <c r="E35" s="53"/>
      <c r="F35" s="53"/>
      <c r="G35" s="51"/>
      <c r="H35" s="28"/>
      <c r="I35" s="28"/>
      <c r="J35" s="28"/>
      <c r="K35" s="28"/>
      <c r="L35" s="28">
        <f t="shared" si="0"/>
        <v>0</v>
      </c>
      <c r="N35" s="17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7"/>
    </row>
    <row r="36" spans="1:35" x14ac:dyDescent="0.2">
      <c r="A36" s="51"/>
      <c r="B36" s="52"/>
      <c r="C36" s="53"/>
      <c r="D36" s="53"/>
      <c r="E36" s="53"/>
      <c r="F36" s="53"/>
      <c r="G36" s="51"/>
      <c r="H36" s="28"/>
      <c r="I36" s="28"/>
      <c r="J36" s="28"/>
      <c r="K36" s="28"/>
      <c r="L36" s="28">
        <f t="shared" si="0"/>
        <v>0</v>
      </c>
      <c r="N36" s="17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7"/>
    </row>
    <row r="37" spans="1:35" x14ac:dyDescent="0.2">
      <c r="A37" s="51"/>
      <c r="B37" s="52"/>
      <c r="C37" s="53"/>
      <c r="D37" s="53"/>
      <c r="E37" s="53"/>
      <c r="F37" s="53"/>
      <c r="G37" s="51"/>
      <c r="H37" s="28"/>
      <c r="I37" s="28"/>
      <c r="J37" s="28"/>
      <c r="K37" s="28"/>
      <c r="L37" s="28">
        <f t="shared" si="0"/>
        <v>0</v>
      </c>
      <c r="N37" s="17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7"/>
    </row>
    <row r="38" spans="1:35" x14ac:dyDescent="0.2">
      <c r="A38" s="149" t="s">
        <v>4</v>
      </c>
      <c r="B38" s="150"/>
      <c r="C38" s="150"/>
      <c r="D38" s="150"/>
      <c r="E38" s="151"/>
      <c r="F38" s="54">
        <f>SUM(F28:F37)</f>
        <v>0</v>
      </c>
      <c r="G38" s="55" t="s">
        <v>40</v>
      </c>
      <c r="H38" s="50"/>
      <c r="I38" s="50"/>
      <c r="J38" s="50"/>
      <c r="K38" s="56" t="s">
        <v>41</v>
      </c>
      <c r="L38" s="50">
        <f>SUM(L28:L37)</f>
        <v>0</v>
      </c>
      <c r="N38" s="17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7"/>
    </row>
    <row r="39" spans="1:35" x14ac:dyDescent="0.2">
      <c r="A39" s="46"/>
      <c r="B39" s="46"/>
      <c r="C39" s="46"/>
      <c r="D39" s="46"/>
      <c r="E39" s="46"/>
      <c r="F39" s="46"/>
      <c r="G39" s="57"/>
      <c r="H39" s="57"/>
      <c r="I39" s="5"/>
      <c r="J39" s="5"/>
      <c r="K39" s="5"/>
      <c r="L39" s="5"/>
      <c r="N39" s="17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7"/>
      <c r="Z39" s="18"/>
      <c r="AA39" s="18"/>
      <c r="AB39" s="18"/>
      <c r="AC39" s="18"/>
      <c r="AD39" s="18"/>
      <c r="AE39" s="18"/>
      <c r="AF39" s="18"/>
      <c r="AG39" s="18"/>
      <c r="AH39" s="18"/>
      <c r="AI39" s="17"/>
    </row>
    <row r="40" spans="1:35" x14ac:dyDescent="0.2">
      <c r="A40" s="12" t="s">
        <v>42</v>
      </c>
      <c r="H40" s="23"/>
      <c r="I40" s="23"/>
      <c r="N40" s="17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7"/>
      <c r="Z40" s="18"/>
      <c r="AA40" s="18"/>
      <c r="AB40" s="17"/>
    </row>
    <row r="41" spans="1:35" s="2" customFormat="1" x14ac:dyDescent="0.2">
      <c r="A41" s="48" t="s">
        <v>0</v>
      </c>
      <c r="B41" s="48" t="s">
        <v>33</v>
      </c>
      <c r="C41" s="48" t="s">
        <v>34</v>
      </c>
      <c r="D41" s="48" t="s">
        <v>36</v>
      </c>
      <c r="E41" s="48" t="s">
        <v>43</v>
      </c>
      <c r="F41" s="48" t="s">
        <v>1</v>
      </c>
      <c r="G41" s="48" t="s">
        <v>2</v>
      </c>
      <c r="H41" s="48" t="s">
        <v>13</v>
      </c>
      <c r="I41" s="48" t="s">
        <v>20</v>
      </c>
      <c r="J41" s="48" t="s">
        <v>30</v>
      </c>
      <c r="K41" s="58" t="s">
        <v>31</v>
      </c>
      <c r="L41" s="58" t="s">
        <v>39</v>
      </c>
    </row>
    <row r="42" spans="1:35" x14ac:dyDescent="0.2">
      <c r="A42" s="59"/>
      <c r="B42" s="59"/>
      <c r="C42" s="60"/>
      <c r="D42" s="53"/>
      <c r="E42" s="59"/>
      <c r="F42" s="19"/>
      <c r="G42" s="19"/>
      <c r="H42" s="19"/>
      <c r="I42" s="19"/>
      <c r="J42" s="61">
        <f t="shared" ref="J42:J60" si="1">C42*D42*F42*10.764/1000000</f>
        <v>0</v>
      </c>
      <c r="K42" s="28"/>
      <c r="L42" s="28">
        <f t="shared" ref="L42:L60" si="2">K42*J42</f>
        <v>0</v>
      </c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35" x14ac:dyDescent="0.2">
      <c r="A43" s="59"/>
      <c r="B43" s="59"/>
      <c r="C43" s="60"/>
      <c r="D43" s="53"/>
      <c r="E43" s="59"/>
      <c r="F43" s="19"/>
      <c r="G43" s="19"/>
      <c r="H43" s="19"/>
      <c r="I43" s="19"/>
      <c r="J43" s="61">
        <f t="shared" si="1"/>
        <v>0</v>
      </c>
      <c r="K43" s="28"/>
      <c r="L43" s="28">
        <f t="shared" si="2"/>
        <v>0</v>
      </c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35" x14ac:dyDescent="0.2">
      <c r="A44" s="59"/>
      <c r="B44" s="59"/>
      <c r="C44" s="60"/>
      <c r="D44" s="53"/>
      <c r="E44" s="59"/>
      <c r="F44" s="19"/>
      <c r="G44" s="19"/>
      <c r="H44" s="19"/>
      <c r="I44" s="19"/>
      <c r="J44" s="61">
        <f t="shared" si="1"/>
        <v>0</v>
      </c>
      <c r="K44" s="28"/>
      <c r="L44" s="28">
        <f t="shared" si="2"/>
        <v>0</v>
      </c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35" x14ac:dyDescent="0.2">
      <c r="A45" s="59"/>
      <c r="B45" s="59"/>
      <c r="C45" s="60"/>
      <c r="D45" s="53"/>
      <c r="E45" s="59"/>
      <c r="F45" s="19"/>
      <c r="G45" s="19"/>
      <c r="H45" s="19"/>
      <c r="I45" s="19"/>
      <c r="J45" s="61">
        <f t="shared" si="1"/>
        <v>0</v>
      </c>
      <c r="K45" s="28"/>
      <c r="L45" s="28">
        <f t="shared" si="2"/>
        <v>0</v>
      </c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35" x14ac:dyDescent="0.2">
      <c r="A46" s="59"/>
      <c r="B46" s="59"/>
      <c r="C46" s="60"/>
      <c r="D46" s="53"/>
      <c r="E46" s="59"/>
      <c r="F46" s="19"/>
      <c r="G46" s="19"/>
      <c r="H46" s="19"/>
      <c r="I46" s="19"/>
      <c r="J46" s="61">
        <f t="shared" si="1"/>
        <v>0</v>
      </c>
      <c r="K46" s="28"/>
      <c r="L46" s="28">
        <f t="shared" si="2"/>
        <v>0</v>
      </c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35" x14ac:dyDescent="0.2">
      <c r="A47" s="59"/>
      <c r="B47" s="59"/>
      <c r="C47" s="60"/>
      <c r="D47" s="53"/>
      <c r="E47" s="59"/>
      <c r="F47" s="19"/>
      <c r="G47" s="19"/>
      <c r="H47" s="19"/>
      <c r="I47" s="19"/>
      <c r="J47" s="61">
        <f t="shared" si="1"/>
        <v>0</v>
      </c>
      <c r="K47" s="28"/>
      <c r="L47" s="28">
        <f t="shared" si="2"/>
        <v>0</v>
      </c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35" x14ac:dyDescent="0.2">
      <c r="A48" s="59"/>
      <c r="B48" s="59"/>
      <c r="C48" s="60"/>
      <c r="D48" s="53"/>
      <c r="E48" s="59"/>
      <c r="F48" s="19"/>
      <c r="G48" s="19"/>
      <c r="H48" s="19"/>
      <c r="I48" s="19"/>
      <c r="J48" s="61">
        <f t="shared" si="1"/>
        <v>0</v>
      </c>
      <c r="K48" s="28"/>
      <c r="L48" s="28">
        <f t="shared" si="2"/>
        <v>0</v>
      </c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6" x14ac:dyDescent="0.2">
      <c r="A49" s="59"/>
      <c r="B49" s="59"/>
      <c r="C49" s="60"/>
      <c r="D49" s="53"/>
      <c r="E49" s="59"/>
      <c r="F49" s="19"/>
      <c r="G49" s="19"/>
      <c r="H49" s="19"/>
      <c r="I49" s="19"/>
      <c r="J49" s="61">
        <f t="shared" si="1"/>
        <v>0</v>
      </c>
      <c r="K49" s="28"/>
      <c r="L49" s="28">
        <f t="shared" si="2"/>
        <v>0</v>
      </c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6" x14ac:dyDescent="0.2">
      <c r="A50" s="59"/>
      <c r="B50" s="59"/>
      <c r="C50" s="60"/>
      <c r="D50" s="53"/>
      <c r="E50" s="59"/>
      <c r="F50" s="19"/>
      <c r="G50" s="19"/>
      <c r="H50" s="19"/>
      <c r="I50" s="19"/>
      <c r="J50" s="61">
        <f t="shared" si="1"/>
        <v>0</v>
      </c>
      <c r="K50" s="28"/>
      <c r="L50" s="28">
        <f t="shared" si="2"/>
        <v>0</v>
      </c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6" x14ac:dyDescent="0.2">
      <c r="A51" s="59"/>
      <c r="B51" s="59"/>
      <c r="C51" s="60"/>
      <c r="D51" s="53"/>
      <c r="E51" s="59"/>
      <c r="F51" s="19"/>
      <c r="G51" s="19"/>
      <c r="H51" s="19"/>
      <c r="I51" s="19"/>
      <c r="J51" s="61">
        <f t="shared" si="1"/>
        <v>0</v>
      </c>
      <c r="K51" s="28"/>
      <c r="L51" s="28">
        <f t="shared" si="2"/>
        <v>0</v>
      </c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6" x14ac:dyDescent="0.2">
      <c r="A52" s="59"/>
      <c r="B52" s="59"/>
      <c r="C52" s="60"/>
      <c r="D52" s="53"/>
      <c r="E52" s="59"/>
      <c r="F52" s="19"/>
      <c r="G52" s="19"/>
      <c r="H52" s="19"/>
      <c r="I52" s="19"/>
      <c r="J52" s="61">
        <f t="shared" si="1"/>
        <v>0</v>
      </c>
      <c r="K52" s="28"/>
      <c r="L52" s="28">
        <f t="shared" si="2"/>
        <v>0</v>
      </c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6" x14ac:dyDescent="0.2">
      <c r="A53" s="59"/>
      <c r="B53" s="59"/>
      <c r="C53" s="60"/>
      <c r="D53" s="53"/>
      <c r="E53" s="59"/>
      <c r="F53" s="19"/>
      <c r="G53" s="19"/>
      <c r="H53" s="19"/>
      <c r="I53" s="19"/>
      <c r="J53" s="61">
        <f t="shared" si="1"/>
        <v>0</v>
      </c>
      <c r="K53" s="28"/>
      <c r="L53" s="28">
        <f t="shared" si="2"/>
        <v>0</v>
      </c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6" x14ac:dyDescent="0.2">
      <c r="A54" s="59"/>
      <c r="B54" s="59"/>
      <c r="C54" s="60"/>
      <c r="D54" s="53"/>
      <c r="E54" s="59"/>
      <c r="F54" s="19"/>
      <c r="G54" s="19"/>
      <c r="H54" s="19"/>
      <c r="I54" s="19"/>
      <c r="J54" s="61">
        <f t="shared" si="1"/>
        <v>0</v>
      </c>
      <c r="K54" s="28"/>
      <c r="L54" s="28">
        <f t="shared" si="2"/>
        <v>0</v>
      </c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6" x14ac:dyDescent="0.2">
      <c r="A55" s="59"/>
      <c r="B55" s="59"/>
      <c r="C55" s="60"/>
      <c r="D55" s="53"/>
      <c r="E55" s="59"/>
      <c r="F55" s="19"/>
      <c r="G55" s="19"/>
      <c r="H55" s="19"/>
      <c r="I55" s="19"/>
      <c r="J55" s="61">
        <f t="shared" si="1"/>
        <v>0</v>
      </c>
      <c r="K55" s="28"/>
      <c r="L55" s="28">
        <f t="shared" si="2"/>
        <v>0</v>
      </c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6" x14ac:dyDescent="0.2">
      <c r="A56" s="59"/>
      <c r="B56" s="59"/>
      <c r="C56" s="19"/>
      <c r="D56" s="19"/>
      <c r="E56" s="59"/>
      <c r="F56" s="19"/>
      <c r="G56" s="59"/>
      <c r="H56" s="19"/>
      <c r="I56" s="19"/>
      <c r="J56" s="61">
        <f t="shared" si="1"/>
        <v>0</v>
      </c>
      <c r="K56" s="28"/>
      <c r="L56" s="28">
        <f t="shared" si="2"/>
        <v>0</v>
      </c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6" x14ac:dyDescent="0.2">
      <c r="A57" s="59"/>
      <c r="B57" s="59"/>
      <c r="C57" s="19"/>
      <c r="D57" s="19"/>
      <c r="E57" s="59"/>
      <c r="F57" s="19"/>
      <c r="G57" s="59"/>
      <c r="H57" s="19"/>
      <c r="I57" s="19"/>
      <c r="J57" s="61">
        <f t="shared" si="1"/>
        <v>0</v>
      </c>
      <c r="K57" s="28"/>
      <c r="L57" s="28">
        <f t="shared" si="2"/>
        <v>0</v>
      </c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6" x14ac:dyDescent="0.2">
      <c r="A58" s="59"/>
      <c r="B58" s="59"/>
      <c r="C58" s="19"/>
      <c r="D58" s="19"/>
      <c r="E58" s="59"/>
      <c r="F58" s="19"/>
      <c r="G58" s="59"/>
      <c r="H58" s="19"/>
      <c r="I58" s="19"/>
      <c r="J58" s="61">
        <f t="shared" si="1"/>
        <v>0</v>
      </c>
      <c r="K58" s="28"/>
      <c r="L58" s="28">
        <f t="shared" si="2"/>
        <v>0</v>
      </c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6" x14ac:dyDescent="0.2">
      <c r="A59" s="59"/>
      <c r="B59" s="59"/>
      <c r="C59" s="19"/>
      <c r="D59" s="19"/>
      <c r="E59" s="59"/>
      <c r="F59" s="19"/>
      <c r="G59" s="59"/>
      <c r="H59" s="19"/>
      <c r="I59" s="19"/>
      <c r="J59" s="61">
        <f t="shared" si="1"/>
        <v>0</v>
      </c>
      <c r="K59" s="28"/>
      <c r="L59" s="28">
        <f t="shared" si="2"/>
        <v>0</v>
      </c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6" x14ac:dyDescent="0.2">
      <c r="A60" s="59"/>
      <c r="B60" s="59"/>
      <c r="C60" s="19"/>
      <c r="D60" s="19"/>
      <c r="E60" s="59"/>
      <c r="F60" s="19"/>
      <c r="G60" s="59"/>
      <c r="H60" s="19"/>
      <c r="I60" s="19"/>
      <c r="J60" s="61">
        <f t="shared" si="1"/>
        <v>0</v>
      </c>
      <c r="K60" s="28"/>
      <c r="L60" s="28">
        <f t="shared" si="2"/>
        <v>0</v>
      </c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6" x14ac:dyDescent="0.2">
      <c r="A61" s="152" t="s">
        <v>4</v>
      </c>
      <c r="B61" s="152"/>
      <c r="C61" s="152"/>
      <c r="D61" s="152"/>
      <c r="E61" s="152"/>
      <c r="F61" s="62">
        <f>SUM(F42:F60)</f>
        <v>0</v>
      </c>
      <c r="G61" s="63"/>
      <c r="H61" s="63"/>
      <c r="I61" s="63"/>
      <c r="J61" s="64">
        <f>SUM(J42:J60)</f>
        <v>0</v>
      </c>
      <c r="K61" s="56" t="s">
        <v>44</v>
      </c>
      <c r="L61" s="50">
        <f>SUM(L42:L60)</f>
        <v>0</v>
      </c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6" x14ac:dyDescent="0.2">
      <c r="A62" s="22"/>
      <c r="B62" s="22"/>
      <c r="C62" s="22"/>
      <c r="D62" s="22"/>
      <c r="E62" s="22"/>
      <c r="F62" s="65"/>
      <c r="G62" s="57"/>
      <c r="H62" s="66"/>
      <c r="I62" s="67"/>
      <c r="K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6" x14ac:dyDescent="0.2">
      <c r="A63" s="12" t="s">
        <v>45</v>
      </c>
      <c r="H63" s="23"/>
      <c r="I63" s="23"/>
      <c r="N63" s="17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7"/>
    </row>
    <row r="64" spans="1:26" x14ac:dyDescent="0.2">
      <c r="A64" s="1" t="s">
        <v>0</v>
      </c>
      <c r="B64" s="1" t="s">
        <v>33</v>
      </c>
      <c r="C64" s="1" t="s">
        <v>34</v>
      </c>
      <c r="D64" s="1" t="s">
        <v>36</v>
      </c>
      <c r="E64" s="1" t="s">
        <v>43</v>
      </c>
      <c r="F64" s="1" t="s">
        <v>1</v>
      </c>
      <c r="G64" s="48" t="s">
        <v>2</v>
      </c>
      <c r="H64" s="48" t="s">
        <v>13</v>
      </c>
      <c r="I64" s="48" t="s">
        <v>21</v>
      </c>
      <c r="J64" s="48" t="s">
        <v>20</v>
      </c>
      <c r="K64" s="48" t="s">
        <v>29</v>
      </c>
      <c r="L64" s="48" t="s">
        <v>30</v>
      </c>
      <c r="M64" s="50" t="s">
        <v>31</v>
      </c>
      <c r="N64" s="50" t="s">
        <v>39</v>
      </c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14" s="23" customFormat="1" x14ac:dyDescent="0.2">
      <c r="A65" s="59"/>
      <c r="B65" s="59"/>
      <c r="C65" s="60"/>
      <c r="D65" s="53"/>
      <c r="E65" s="59"/>
      <c r="F65" s="19"/>
      <c r="G65" s="19"/>
      <c r="H65" s="19"/>
      <c r="I65" s="19"/>
      <c r="J65" s="19" t="s">
        <v>46</v>
      </c>
      <c r="K65" s="19"/>
      <c r="L65" s="61">
        <f t="shared" ref="L65:L95" si="3">C65*D65*F65*10.764/1000000</f>
        <v>0</v>
      </c>
      <c r="M65" s="28"/>
      <c r="N65" s="28">
        <f t="shared" ref="N65:N95" si="4">M65*L65</f>
        <v>0</v>
      </c>
    </row>
    <row r="66" spans="1:14" s="23" customFormat="1" x14ac:dyDescent="0.2">
      <c r="A66" s="59"/>
      <c r="B66" s="59"/>
      <c r="C66" s="60"/>
      <c r="D66" s="53"/>
      <c r="E66" s="59"/>
      <c r="F66" s="19"/>
      <c r="G66" s="19"/>
      <c r="H66" s="19"/>
      <c r="I66" s="19"/>
      <c r="J66" s="19" t="s">
        <v>46</v>
      </c>
      <c r="K66" s="19"/>
      <c r="L66" s="61">
        <f t="shared" si="3"/>
        <v>0</v>
      </c>
      <c r="M66" s="28"/>
      <c r="N66" s="28">
        <f t="shared" si="4"/>
        <v>0</v>
      </c>
    </row>
    <row r="67" spans="1:14" s="23" customFormat="1" x14ac:dyDescent="0.2">
      <c r="A67" s="59"/>
      <c r="B67" s="59"/>
      <c r="C67" s="60"/>
      <c r="D67" s="53"/>
      <c r="E67" s="59"/>
      <c r="F67" s="19"/>
      <c r="G67" s="19"/>
      <c r="H67" s="19"/>
      <c r="I67" s="19"/>
      <c r="J67" s="19" t="s">
        <v>46</v>
      </c>
      <c r="K67" s="19"/>
      <c r="L67" s="61">
        <f t="shared" ref="L67:L88" si="5">C67*D67*F67*10.764/1000000</f>
        <v>0</v>
      </c>
      <c r="M67" s="28"/>
      <c r="N67" s="28">
        <f t="shared" ref="N67:N88" si="6">M67*L67</f>
        <v>0</v>
      </c>
    </row>
    <row r="68" spans="1:14" s="23" customFormat="1" x14ac:dyDescent="0.2">
      <c r="A68" s="59"/>
      <c r="B68" s="59"/>
      <c r="C68" s="60"/>
      <c r="D68" s="53"/>
      <c r="E68" s="59"/>
      <c r="F68" s="19"/>
      <c r="G68" s="19"/>
      <c r="H68" s="19"/>
      <c r="I68" s="19"/>
      <c r="J68" s="19" t="s">
        <v>46</v>
      </c>
      <c r="K68" s="19"/>
      <c r="L68" s="61">
        <f t="shared" ref="L68:L83" si="7">C68*D68*F68*10.764/1000000</f>
        <v>0</v>
      </c>
      <c r="M68" s="28"/>
      <c r="N68" s="28">
        <f t="shared" ref="N68:N83" si="8">M68*L68</f>
        <v>0</v>
      </c>
    </row>
    <row r="69" spans="1:14" s="23" customFormat="1" x14ac:dyDescent="0.2">
      <c r="A69" s="59"/>
      <c r="B69" s="59"/>
      <c r="C69" s="60"/>
      <c r="D69" s="53"/>
      <c r="E69" s="59"/>
      <c r="F69" s="19"/>
      <c r="G69" s="19"/>
      <c r="H69" s="19"/>
      <c r="I69" s="19"/>
      <c r="J69" s="19" t="s">
        <v>46</v>
      </c>
      <c r="K69" s="19"/>
      <c r="L69" s="61">
        <f t="shared" ref="L69:L78" si="9">C69*D69*F69*10.764/1000000</f>
        <v>0</v>
      </c>
      <c r="M69" s="28"/>
      <c r="N69" s="28">
        <f t="shared" ref="N69:N78" si="10">M69*L69</f>
        <v>0</v>
      </c>
    </row>
    <row r="70" spans="1:14" s="23" customFormat="1" x14ac:dyDescent="0.2">
      <c r="A70" s="59"/>
      <c r="B70" s="59"/>
      <c r="C70" s="60"/>
      <c r="D70" s="53"/>
      <c r="E70" s="59"/>
      <c r="F70" s="19"/>
      <c r="G70" s="19"/>
      <c r="H70" s="19"/>
      <c r="I70" s="19"/>
      <c r="J70" s="19" t="s">
        <v>46</v>
      </c>
      <c r="K70" s="19"/>
      <c r="L70" s="61">
        <f t="shared" si="9"/>
        <v>0</v>
      </c>
      <c r="M70" s="28"/>
      <c r="N70" s="28">
        <f t="shared" si="10"/>
        <v>0</v>
      </c>
    </row>
    <row r="71" spans="1:14" s="23" customFormat="1" x14ac:dyDescent="0.2">
      <c r="A71" s="59"/>
      <c r="B71" s="59"/>
      <c r="C71" s="60"/>
      <c r="D71" s="53"/>
      <c r="E71" s="59"/>
      <c r="F71" s="19"/>
      <c r="G71" s="19"/>
      <c r="H71" s="19"/>
      <c r="I71" s="19"/>
      <c r="J71" s="19" t="s">
        <v>46</v>
      </c>
      <c r="K71" s="19"/>
      <c r="L71" s="61">
        <f t="shared" si="9"/>
        <v>0</v>
      </c>
      <c r="M71" s="28"/>
      <c r="N71" s="28">
        <f t="shared" si="10"/>
        <v>0</v>
      </c>
    </row>
    <row r="72" spans="1:14" s="23" customFormat="1" x14ac:dyDescent="0.2">
      <c r="A72" s="59"/>
      <c r="B72" s="59"/>
      <c r="C72" s="60"/>
      <c r="D72" s="53"/>
      <c r="E72" s="59"/>
      <c r="F72" s="19"/>
      <c r="G72" s="19"/>
      <c r="H72" s="19"/>
      <c r="I72" s="19"/>
      <c r="J72" s="19" t="s">
        <v>46</v>
      </c>
      <c r="K72" s="19"/>
      <c r="L72" s="61">
        <f t="shared" si="9"/>
        <v>0</v>
      </c>
      <c r="M72" s="28"/>
      <c r="N72" s="28">
        <f t="shared" si="10"/>
        <v>0</v>
      </c>
    </row>
    <row r="73" spans="1:14" s="23" customFormat="1" x14ac:dyDescent="0.2">
      <c r="A73" s="59"/>
      <c r="B73" s="59"/>
      <c r="C73" s="60"/>
      <c r="D73" s="53"/>
      <c r="E73" s="59"/>
      <c r="F73" s="19"/>
      <c r="G73" s="19"/>
      <c r="H73" s="19"/>
      <c r="I73" s="19"/>
      <c r="J73" s="19" t="s">
        <v>46</v>
      </c>
      <c r="K73" s="19"/>
      <c r="L73" s="61">
        <f t="shared" si="9"/>
        <v>0</v>
      </c>
      <c r="M73" s="28"/>
      <c r="N73" s="28">
        <f t="shared" si="10"/>
        <v>0</v>
      </c>
    </row>
    <row r="74" spans="1:14" s="23" customFormat="1" x14ac:dyDescent="0.2">
      <c r="A74" s="59"/>
      <c r="B74" s="59"/>
      <c r="C74" s="60"/>
      <c r="D74" s="53"/>
      <c r="E74" s="59"/>
      <c r="F74" s="19"/>
      <c r="G74" s="19"/>
      <c r="H74" s="19"/>
      <c r="I74" s="19"/>
      <c r="J74" s="19" t="s">
        <v>46</v>
      </c>
      <c r="K74" s="19"/>
      <c r="L74" s="61">
        <f t="shared" si="9"/>
        <v>0</v>
      </c>
      <c r="M74" s="28"/>
      <c r="N74" s="28">
        <f t="shared" si="10"/>
        <v>0</v>
      </c>
    </row>
    <row r="75" spans="1:14" s="23" customFormat="1" x14ac:dyDescent="0.2">
      <c r="A75" s="59"/>
      <c r="B75" s="59"/>
      <c r="C75" s="60"/>
      <c r="D75" s="53"/>
      <c r="E75" s="59"/>
      <c r="F75" s="19"/>
      <c r="G75" s="19"/>
      <c r="H75" s="19"/>
      <c r="I75" s="19"/>
      <c r="J75" s="19" t="s">
        <v>46</v>
      </c>
      <c r="K75" s="19"/>
      <c r="L75" s="61">
        <f t="shared" si="9"/>
        <v>0</v>
      </c>
      <c r="M75" s="28"/>
      <c r="N75" s="28">
        <f t="shared" si="10"/>
        <v>0</v>
      </c>
    </row>
    <row r="76" spans="1:14" s="23" customFormat="1" x14ac:dyDescent="0.2">
      <c r="A76" s="59"/>
      <c r="B76" s="59"/>
      <c r="C76" s="60"/>
      <c r="D76" s="53"/>
      <c r="E76" s="59"/>
      <c r="F76" s="19"/>
      <c r="G76" s="19"/>
      <c r="H76" s="19"/>
      <c r="I76" s="19"/>
      <c r="J76" s="19" t="s">
        <v>46</v>
      </c>
      <c r="K76" s="19"/>
      <c r="L76" s="61">
        <f t="shared" si="9"/>
        <v>0</v>
      </c>
      <c r="M76" s="28"/>
      <c r="N76" s="28">
        <f t="shared" si="10"/>
        <v>0</v>
      </c>
    </row>
    <row r="77" spans="1:14" s="23" customFormat="1" x14ac:dyDescent="0.2">
      <c r="A77" s="59"/>
      <c r="B77" s="59"/>
      <c r="C77" s="60"/>
      <c r="D77" s="53"/>
      <c r="E77" s="59"/>
      <c r="F77" s="19"/>
      <c r="G77" s="19"/>
      <c r="H77" s="19"/>
      <c r="I77" s="19"/>
      <c r="J77" s="19" t="s">
        <v>46</v>
      </c>
      <c r="K77" s="19"/>
      <c r="L77" s="61">
        <f t="shared" si="9"/>
        <v>0</v>
      </c>
      <c r="M77" s="28"/>
      <c r="N77" s="28">
        <f t="shared" si="10"/>
        <v>0</v>
      </c>
    </row>
    <row r="78" spans="1:14" s="23" customFormat="1" x14ac:dyDescent="0.2">
      <c r="A78" s="59"/>
      <c r="B78" s="59"/>
      <c r="C78" s="60"/>
      <c r="D78" s="53"/>
      <c r="E78" s="59"/>
      <c r="F78" s="19"/>
      <c r="G78" s="19"/>
      <c r="H78" s="19"/>
      <c r="I78" s="19"/>
      <c r="J78" s="19" t="s">
        <v>46</v>
      </c>
      <c r="K78" s="19"/>
      <c r="L78" s="61">
        <f t="shared" si="9"/>
        <v>0</v>
      </c>
      <c r="M78" s="28"/>
      <c r="N78" s="28">
        <f t="shared" si="10"/>
        <v>0</v>
      </c>
    </row>
    <row r="79" spans="1:14" s="23" customFormat="1" x14ac:dyDescent="0.2">
      <c r="A79" s="59"/>
      <c r="B79" s="59"/>
      <c r="C79" s="60"/>
      <c r="D79" s="53"/>
      <c r="E79" s="59"/>
      <c r="F79" s="19"/>
      <c r="G79" s="19"/>
      <c r="H79" s="19"/>
      <c r="I79" s="19"/>
      <c r="J79" s="19" t="s">
        <v>46</v>
      </c>
      <c r="K79" s="19"/>
      <c r="L79" s="61">
        <f t="shared" si="7"/>
        <v>0</v>
      </c>
      <c r="M79" s="28"/>
      <c r="N79" s="28">
        <f t="shared" si="8"/>
        <v>0</v>
      </c>
    </row>
    <row r="80" spans="1:14" s="23" customFormat="1" x14ac:dyDescent="0.2">
      <c r="A80" s="59"/>
      <c r="B80" s="59"/>
      <c r="C80" s="60"/>
      <c r="D80" s="53"/>
      <c r="E80" s="59"/>
      <c r="F80" s="19"/>
      <c r="G80" s="19"/>
      <c r="H80" s="19"/>
      <c r="I80" s="19"/>
      <c r="J80" s="19" t="s">
        <v>46</v>
      </c>
      <c r="K80" s="19"/>
      <c r="L80" s="61">
        <f t="shared" si="7"/>
        <v>0</v>
      </c>
      <c r="M80" s="28"/>
      <c r="N80" s="28">
        <f t="shared" si="8"/>
        <v>0</v>
      </c>
    </row>
    <row r="81" spans="1:14" s="23" customFormat="1" x14ac:dyDescent="0.2">
      <c r="A81" s="59"/>
      <c r="B81" s="59"/>
      <c r="C81" s="60"/>
      <c r="D81" s="53"/>
      <c r="E81" s="59"/>
      <c r="F81" s="19"/>
      <c r="G81" s="19"/>
      <c r="H81" s="19"/>
      <c r="I81" s="19"/>
      <c r="J81" s="19" t="s">
        <v>46</v>
      </c>
      <c r="K81" s="19"/>
      <c r="L81" s="61">
        <f t="shared" si="7"/>
        <v>0</v>
      </c>
      <c r="M81" s="28"/>
      <c r="N81" s="28">
        <f t="shared" si="8"/>
        <v>0</v>
      </c>
    </row>
    <row r="82" spans="1:14" s="23" customFormat="1" x14ac:dyDescent="0.2">
      <c r="A82" s="59"/>
      <c r="B82" s="59"/>
      <c r="C82" s="60"/>
      <c r="D82" s="53"/>
      <c r="E82" s="59"/>
      <c r="F82" s="19"/>
      <c r="G82" s="19"/>
      <c r="H82" s="19"/>
      <c r="I82" s="19"/>
      <c r="J82" s="19" t="s">
        <v>46</v>
      </c>
      <c r="K82" s="19"/>
      <c r="L82" s="61">
        <f t="shared" si="7"/>
        <v>0</v>
      </c>
      <c r="M82" s="28"/>
      <c r="N82" s="28">
        <f t="shared" si="8"/>
        <v>0</v>
      </c>
    </row>
    <row r="83" spans="1:14" s="23" customFormat="1" x14ac:dyDescent="0.2">
      <c r="A83" s="59"/>
      <c r="B83" s="59"/>
      <c r="C83" s="60"/>
      <c r="D83" s="53"/>
      <c r="E83" s="59"/>
      <c r="F83" s="19"/>
      <c r="G83" s="19"/>
      <c r="H83" s="19"/>
      <c r="I83" s="19"/>
      <c r="J83" s="19" t="s">
        <v>46</v>
      </c>
      <c r="K83" s="19"/>
      <c r="L83" s="61">
        <f t="shared" si="7"/>
        <v>0</v>
      </c>
      <c r="M83" s="28"/>
      <c r="N83" s="28">
        <f t="shared" si="8"/>
        <v>0</v>
      </c>
    </row>
    <row r="84" spans="1:14" s="23" customFormat="1" x14ac:dyDescent="0.2">
      <c r="A84" s="59"/>
      <c r="B84" s="59"/>
      <c r="C84" s="60"/>
      <c r="D84" s="53"/>
      <c r="E84" s="59"/>
      <c r="F84" s="19"/>
      <c r="G84" s="19"/>
      <c r="H84" s="19"/>
      <c r="I84" s="19"/>
      <c r="J84" s="19" t="s">
        <v>46</v>
      </c>
      <c r="K84" s="19"/>
      <c r="L84" s="61">
        <f t="shared" si="5"/>
        <v>0</v>
      </c>
      <c r="M84" s="28"/>
      <c r="N84" s="28">
        <f t="shared" si="6"/>
        <v>0</v>
      </c>
    </row>
    <row r="85" spans="1:14" s="23" customFormat="1" x14ac:dyDescent="0.2">
      <c r="A85" s="59"/>
      <c r="B85" s="59"/>
      <c r="C85" s="60"/>
      <c r="D85" s="53"/>
      <c r="E85" s="59"/>
      <c r="F85" s="19"/>
      <c r="G85" s="19"/>
      <c r="H85" s="19"/>
      <c r="I85" s="19"/>
      <c r="J85" s="19" t="s">
        <v>46</v>
      </c>
      <c r="K85" s="19"/>
      <c r="L85" s="61">
        <f t="shared" si="5"/>
        <v>0</v>
      </c>
      <c r="M85" s="28"/>
      <c r="N85" s="28">
        <f t="shared" si="6"/>
        <v>0</v>
      </c>
    </row>
    <row r="86" spans="1:14" s="23" customFormat="1" x14ac:dyDescent="0.2">
      <c r="A86" s="59"/>
      <c r="B86" s="59"/>
      <c r="C86" s="60"/>
      <c r="D86" s="53"/>
      <c r="E86" s="59"/>
      <c r="F86" s="19"/>
      <c r="G86" s="19"/>
      <c r="H86" s="19"/>
      <c r="I86" s="19"/>
      <c r="J86" s="19" t="s">
        <v>46</v>
      </c>
      <c r="K86" s="19"/>
      <c r="L86" s="61">
        <f t="shared" si="5"/>
        <v>0</v>
      </c>
      <c r="M86" s="28"/>
      <c r="N86" s="28">
        <f t="shared" si="6"/>
        <v>0</v>
      </c>
    </row>
    <row r="87" spans="1:14" s="23" customFormat="1" x14ac:dyDescent="0.2">
      <c r="A87" s="59"/>
      <c r="B87" s="59"/>
      <c r="C87" s="60"/>
      <c r="D87" s="53"/>
      <c r="E87" s="59"/>
      <c r="F87" s="19"/>
      <c r="G87" s="19"/>
      <c r="H87" s="19"/>
      <c r="I87" s="19"/>
      <c r="J87" s="19" t="s">
        <v>46</v>
      </c>
      <c r="K87" s="19"/>
      <c r="L87" s="61">
        <f t="shared" si="5"/>
        <v>0</v>
      </c>
      <c r="M87" s="28"/>
      <c r="N87" s="28">
        <f t="shared" si="6"/>
        <v>0</v>
      </c>
    </row>
    <row r="88" spans="1:14" s="23" customFormat="1" x14ac:dyDescent="0.2">
      <c r="A88" s="59"/>
      <c r="B88" s="59"/>
      <c r="C88" s="60"/>
      <c r="D88" s="53"/>
      <c r="E88" s="59"/>
      <c r="F88" s="19"/>
      <c r="G88" s="19"/>
      <c r="H88" s="19"/>
      <c r="I88" s="19"/>
      <c r="J88" s="19" t="s">
        <v>46</v>
      </c>
      <c r="K88" s="19"/>
      <c r="L88" s="61">
        <f t="shared" si="5"/>
        <v>0</v>
      </c>
      <c r="M88" s="28"/>
      <c r="N88" s="28">
        <f t="shared" si="6"/>
        <v>0</v>
      </c>
    </row>
    <row r="89" spans="1:14" s="23" customFormat="1" x14ac:dyDescent="0.2">
      <c r="A89" s="59"/>
      <c r="B89" s="59"/>
      <c r="C89" s="60"/>
      <c r="D89" s="53"/>
      <c r="E89" s="59"/>
      <c r="F89" s="19"/>
      <c r="G89" s="19"/>
      <c r="H89" s="19"/>
      <c r="I89" s="19"/>
      <c r="J89" s="19" t="s">
        <v>46</v>
      </c>
      <c r="K89" s="19"/>
      <c r="L89" s="61">
        <f t="shared" si="3"/>
        <v>0</v>
      </c>
      <c r="M89" s="28"/>
      <c r="N89" s="28">
        <f t="shared" si="4"/>
        <v>0</v>
      </c>
    </row>
    <row r="90" spans="1:14" s="23" customFormat="1" x14ac:dyDescent="0.2">
      <c r="A90" s="59"/>
      <c r="B90" s="59"/>
      <c r="C90" s="60"/>
      <c r="D90" s="53"/>
      <c r="E90" s="59"/>
      <c r="F90" s="19"/>
      <c r="G90" s="19"/>
      <c r="H90" s="19"/>
      <c r="I90" s="19"/>
      <c r="J90" s="19" t="s">
        <v>46</v>
      </c>
      <c r="K90" s="19"/>
      <c r="L90" s="61">
        <f t="shared" si="3"/>
        <v>0</v>
      </c>
      <c r="M90" s="28"/>
      <c r="N90" s="28">
        <f t="shared" si="4"/>
        <v>0</v>
      </c>
    </row>
    <row r="91" spans="1:14" s="23" customFormat="1" x14ac:dyDescent="0.2">
      <c r="A91" s="59"/>
      <c r="B91" s="59"/>
      <c r="C91" s="19"/>
      <c r="D91" s="19"/>
      <c r="E91" s="59"/>
      <c r="F91" s="19"/>
      <c r="G91" s="59"/>
      <c r="H91" s="19"/>
      <c r="I91" s="19"/>
      <c r="J91" s="19" t="s">
        <v>46</v>
      </c>
      <c r="K91" s="19"/>
      <c r="L91" s="61">
        <f t="shared" si="3"/>
        <v>0</v>
      </c>
      <c r="M91" s="28"/>
      <c r="N91" s="28">
        <f t="shared" si="4"/>
        <v>0</v>
      </c>
    </row>
    <row r="92" spans="1:14" s="23" customFormat="1" x14ac:dyDescent="0.2">
      <c r="A92" s="59"/>
      <c r="B92" s="59"/>
      <c r="C92" s="19"/>
      <c r="D92" s="19"/>
      <c r="E92" s="59"/>
      <c r="F92" s="19"/>
      <c r="G92" s="59"/>
      <c r="H92" s="19"/>
      <c r="I92" s="19"/>
      <c r="J92" s="19" t="s">
        <v>46</v>
      </c>
      <c r="K92" s="19"/>
      <c r="L92" s="61">
        <f t="shared" si="3"/>
        <v>0</v>
      </c>
      <c r="M92" s="28"/>
      <c r="N92" s="28">
        <f t="shared" si="4"/>
        <v>0</v>
      </c>
    </row>
    <row r="93" spans="1:14" s="23" customFormat="1" x14ac:dyDescent="0.2">
      <c r="A93" s="59"/>
      <c r="B93" s="59"/>
      <c r="C93" s="19"/>
      <c r="D93" s="19"/>
      <c r="E93" s="59"/>
      <c r="F93" s="19"/>
      <c r="G93" s="59"/>
      <c r="H93" s="19"/>
      <c r="I93" s="19"/>
      <c r="J93" s="19" t="s">
        <v>46</v>
      </c>
      <c r="K93" s="19"/>
      <c r="L93" s="61">
        <f t="shared" si="3"/>
        <v>0</v>
      </c>
      <c r="M93" s="28"/>
      <c r="N93" s="28">
        <f t="shared" si="4"/>
        <v>0</v>
      </c>
    </row>
    <row r="94" spans="1:14" s="23" customFormat="1" x14ac:dyDescent="0.2">
      <c r="A94" s="59"/>
      <c r="B94" s="59"/>
      <c r="C94" s="19"/>
      <c r="D94" s="19"/>
      <c r="E94" s="59"/>
      <c r="F94" s="19"/>
      <c r="G94" s="59"/>
      <c r="H94" s="19"/>
      <c r="I94" s="19"/>
      <c r="J94" s="19" t="s">
        <v>46</v>
      </c>
      <c r="K94" s="19"/>
      <c r="L94" s="61">
        <f t="shared" si="3"/>
        <v>0</v>
      </c>
      <c r="M94" s="28"/>
      <c r="N94" s="28">
        <f t="shared" si="4"/>
        <v>0</v>
      </c>
    </row>
    <row r="95" spans="1:14" s="23" customFormat="1" x14ac:dyDescent="0.2">
      <c r="A95" s="59"/>
      <c r="B95" s="59"/>
      <c r="C95" s="19"/>
      <c r="D95" s="19"/>
      <c r="E95" s="59"/>
      <c r="F95" s="19"/>
      <c r="G95" s="59"/>
      <c r="H95" s="19"/>
      <c r="I95" s="19"/>
      <c r="J95" s="19" t="s">
        <v>46</v>
      </c>
      <c r="K95" s="19"/>
      <c r="L95" s="61">
        <f t="shared" si="3"/>
        <v>0</v>
      </c>
      <c r="M95" s="28"/>
      <c r="N95" s="28">
        <f t="shared" si="4"/>
        <v>0</v>
      </c>
    </row>
    <row r="96" spans="1:14" s="23" customFormat="1" x14ac:dyDescent="0.2">
      <c r="A96" s="152" t="s">
        <v>4</v>
      </c>
      <c r="B96" s="152"/>
      <c r="C96" s="152"/>
      <c r="D96" s="152"/>
      <c r="E96" s="152"/>
      <c r="F96" s="62">
        <f>SUM(F65:F95)</f>
        <v>0</v>
      </c>
      <c r="G96" s="63"/>
      <c r="H96" s="63"/>
      <c r="I96" s="63"/>
      <c r="J96" s="63"/>
      <c r="K96" s="63"/>
      <c r="L96" s="64">
        <f>SUM(L65:L95)</f>
        <v>0</v>
      </c>
      <c r="M96" s="50" t="s">
        <v>47</v>
      </c>
      <c r="N96" s="50">
        <f>SUM(N65:N95)</f>
        <v>0</v>
      </c>
    </row>
    <row r="97" spans="1:26" x14ac:dyDescent="0.2">
      <c r="A97" s="22"/>
      <c r="B97" s="22"/>
      <c r="C97" s="22"/>
      <c r="D97" s="22"/>
      <c r="E97" s="22"/>
      <c r="F97" s="65"/>
      <c r="G97" s="57"/>
      <c r="H97" s="66"/>
      <c r="I97" s="67"/>
      <c r="K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6" x14ac:dyDescent="0.2">
      <c r="A98" s="12" t="s">
        <v>48</v>
      </c>
      <c r="H98" s="23"/>
      <c r="I98" s="23"/>
      <c r="N98" s="17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7"/>
    </row>
    <row r="99" spans="1:26" x14ac:dyDescent="0.2">
      <c r="A99" s="1" t="s">
        <v>0</v>
      </c>
      <c r="B99" s="1" t="s">
        <v>33</v>
      </c>
      <c r="C99" s="1" t="s">
        <v>34</v>
      </c>
      <c r="D99" s="1" t="s">
        <v>36</v>
      </c>
      <c r="E99" s="1" t="s">
        <v>43</v>
      </c>
      <c r="F99" s="1" t="s">
        <v>1</v>
      </c>
      <c r="G99" s="48" t="s">
        <v>2</v>
      </c>
      <c r="H99" s="48" t="s">
        <v>13</v>
      </c>
      <c r="I99" s="48" t="s">
        <v>21</v>
      </c>
      <c r="J99" s="48" t="s">
        <v>20</v>
      </c>
      <c r="K99" s="48" t="s">
        <v>29</v>
      </c>
      <c r="L99" s="48" t="s">
        <v>30</v>
      </c>
      <c r="M99" s="50" t="s">
        <v>31</v>
      </c>
      <c r="N99" s="50" t="s">
        <v>39</v>
      </c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6" x14ac:dyDescent="0.2">
      <c r="A100" s="59"/>
      <c r="B100" s="59"/>
      <c r="C100" s="60"/>
      <c r="D100" s="53"/>
      <c r="E100" s="59"/>
      <c r="F100" s="19"/>
      <c r="G100" s="19"/>
      <c r="H100" s="19"/>
      <c r="I100" s="48"/>
      <c r="J100" s="19" t="s">
        <v>46</v>
      </c>
      <c r="K100" s="19"/>
      <c r="L100" s="61">
        <f t="shared" ref="L100:L106" si="11">C100*D100*F100*10.764/1000000</f>
        <v>0</v>
      </c>
      <c r="M100" s="28"/>
      <c r="N100" s="28">
        <f t="shared" ref="N100:N106" si="12">M100*L100</f>
        <v>0</v>
      </c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6" x14ac:dyDescent="0.2">
      <c r="A101" s="59"/>
      <c r="B101" s="59"/>
      <c r="C101" s="60"/>
      <c r="D101" s="53"/>
      <c r="E101" s="59"/>
      <c r="F101" s="19"/>
      <c r="G101" s="19"/>
      <c r="H101" s="19"/>
      <c r="I101" s="19"/>
      <c r="J101" s="19" t="s">
        <v>46</v>
      </c>
      <c r="K101" s="19"/>
      <c r="L101" s="61">
        <f t="shared" si="11"/>
        <v>0</v>
      </c>
      <c r="M101" s="28"/>
      <c r="N101" s="28">
        <f t="shared" si="12"/>
        <v>0</v>
      </c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6" x14ac:dyDescent="0.2">
      <c r="A102" s="59"/>
      <c r="B102" s="59"/>
      <c r="C102" s="19"/>
      <c r="D102" s="19"/>
      <c r="E102" s="59"/>
      <c r="F102" s="19"/>
      <c r="G102" s="59"/>
      <c r="H102" s="19"/>
      <c r="I102" s="19"/>
      <c r="J102" s="19" t="s">
        <v>46</v>
      </c>
      <c r="K102" s="19"/>
      <c r="L102" s="61">
        <f t="shared" si="11"/>
        <v>0</v>
      </c>
      <c r="M102" s="28"/>
      <c r="N102" s="28">
        <f t="shared" si="12"/>
        <v>0</v>
      </c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6" x14ac:dyDescent="0.2">
      <c r="A103" s="59"/>
      <c r="B103" s="59"/>
      <c r="C103" s="19"/>
      <c r="D103" s="19"/>
      <c r="E103" s="59"/>
      <c r="F103" s="19"/>
      <c r="G103" s="59"/>
      <c r="H103" s="19"/>
      <c r="I103" s="19"/>
      <c r="J103" s="19" t="s">
        <v>46</v>
      </c>
      <c r="K103" s="19"/>
      <c r="L103" s="61">
        <f t="shared" si="11"/>
        <v>0</v>
      </c>
      <c r="M103" s="28"/>
      <c r="N103" s="28">
        <f t="shared" si="12"/>
        <v>0</v>
      </c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6" x14ac:dyDescent="0.2">
      <c r="A104" s="59"/>
      <c r="B104" s="59"/>
      <c r="C104" s="19"/>
      <c r="D104" s="19"/>
      <c r="E104" s="59"/>
      <c r="F104" s="19"/>
      <c r="G104" s="59"/>
      <c r="H104" s="19"/>
      <c r="I104" s="19"/>
      <c r="J104" s="19" t="s">
        <v>46</v>
      </c>
      <c r="K104" s="19"/>
      <c r="L104" s="61">
        <f t="shared" si="11"/>
        <v>0</v>
      </c>
      <c r="M104" s="28"/>
      <c r="N104" s="28">
        <f t="shared" si="12"/>
        <v>0</v>
      </c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6" x14ac:dyDescent="0.2">
      <c r="A105" s="59"/>
      <c r="B105" s="59"/>
      <c r="C105" s="19"/>
      <c r="D105" s="19"/>
      <c r="E105" s="59"/>
      <c r="F105" s="19"/>
      <c r="G105" s="59"/>
      <c r="H105" s="19"/>
      <c r="I105" s="19"/>
      <c r="J105" s="19" t="s">
        <v>46</v>
      </c>
      <c r="K105" s="19"/>
      <c r="L105" s="61">
        <f t="shared" si="11"/>
        <v>0</v>
      </c>
      <c r="M105" s="28"/>
      <c r="N105" s="28">
        <f t="shared" si="12"/>
        <v>0</v>
      </c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6" x14ac:dyDescent="0.2">
      <c r="A106" s="59"/>
      <c r="B106" s="59"/>
      <c r="C106" s="19"/>
      <c r="D106" s="19"/>
      <c r="E106" s="59"/>
      <c r="F106" s="19"/>
      <c r="G106" s="59"/>
      <c r="H106" s="19"/>
      <c r="I106" s="19"/>
      <c r="J106" s="19" t="s">
        <v>46</v>
      </c>
      <c r="K106" s="19"/>
      <c r="L106" s="61">
        <f t="shared" si="11"/>
        <v>0</v>
      </c>
      <c r="M106" s="28"/>
      <c r="N106" s="28">
        <f t="shared" si="12"/>
        <v>0</v>
      </c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6" x14ac:dyDescent="0.2">
      <c r="A107" s="152" t="s">
        <v>4</v>
      </c>
      <c r="B107" s="152"/>
      <c r="C107" s="152"/>
      <c r="D107" s="152"/>
      <c r="E107" s="152"/>
      <c r="F107" s="62">
        <f>SUM(F100:F106)</f>
        <v>0</v>
      </c>
      <c r="G107" s="63"/>
      <c r="H107" s="63"/>
      <c r="I107" s="63"/>
      <c r="J107" s="63"/>
      <c r="K107" s="63"/>
      <c r="L107" s="64">
        <f>SUM(L100:L106)</f>
        <v>0</v>
      </c>
      <c r="M107" s="50" t="s">
        <v>49</v>
      </c>
      <c r="N107" s="50">
        <f>SUM(N100:N106)</f>
        <v>0</v>
      </c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6" x14ac:dyDescent="0.2">
      <c r="A108" s="22"/>
      <c r="B108" s="22"/>
      <c r="C108" s="22"/>
      <c r="D108" s="22"/>
      <c r="E108" s="22"/>
      <c r="F108" s="65"/>
      <c r="G108" s="57"/>
      <c r="H108" s="66"/>
      <c r="I108" s="67"/>
      <c r="K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6" x14ac:dyDescent="0.2">
      <c r="A109" s="12" t="s">
        <v>50</v>
      </c>
      <c r="H109" s="23"/>
      <c r="I109" s="15"/>
      <c r="K109" s="23"/>
    </row>
    <row r="110" spans="1:26" x14ac:dyDescent="0.2">
      <c r="A110" s="1" t="s">
        <v>0</v>
      </c>
      <c r="B110" s="1" t="s">
        <v>33</v>
      </c>
      <c r="C110" s="1" t="s">
        <v>34</v>
      </c>
      <c r="D110" s="1" t="s">
        <v>36</v>
      </c>
      <c r="E110" s="1" t="s">
        <v>43</v>
      </c>
      <c r="F110" s="1" t="s">
        <v>1</v>
      </c>
      <c r="G110" s="1" t="s">
        <v>51</v>
      </c>
      <c r="H110" s="1" t="s">
        <v>29</v>
      </c>
      <c r="I110" s="48" t="s">
        <v>30</v>
      </c>
      <c r="J110" s="50" t="s">
        <v>31</v>
      </c>
      <c r="K110" s="50" t="s">
        <v>39</v>
      </c>
      <c r="L110" s="14"/>
      <c r="M110" s="14"/>
      <c r="N110" s="14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6" x14ac:dyDescent="0.2">
      <c r="A111" s="68"/>
      <c r="B111" s="59"/>
      <c r="C111" s="59"/>
      <c r="D111" s="59"/>
      <c r="E111" s="59"/>
      <c r="F111" s="59"/>
      <c r="G111" s="59"/>
      <c r="H111" s="59"/>
      <c r="I111" s="61">
        <f t="shared" ref="I111:I116" si="13">C111*D111*F111/92903</f>
        <v>0</v>
      </c>
      <c r="J111" s="69"/>
      <c r="K111" s="70">
        <f t="shared" ref="K111:K116" si="14">J111*I111</f>
        <v>0</v>
      </c>
      <c r="L111" s="14"/>
      <c r="M111" s="14"/>
      <c r="N111" s="14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6" x14ac:dyDescent="0.2">
      <c r="A112" s="68"/>
      <c r="B112" s="59"/>
      <c r="C112" s="59"/>
      <c r="D112" s="59"/>
      <c r="E112" s="59"/>
      <c r="F112" s="59"/>
      <c r="G112" s="59"/>
      <c r="H112" s="59"/>
      <c r="I112" s="61">
        <f t="shared" si="13"/>
        <v>0</v>
      </c>
      <c r="J112" s="69"/>
      <c r="K112" s="70">
        <f t="shared" si="14"/>
        <v>0</v>
      </c>
      <c r="L112" s="14"/>
      <c r="M112" s="14"/>
      <c r="N112" s="14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6" x14ac:dyDescent="0.2">
      <c r="A113" s="68"/>
      <c r="B113" s="59"/>
      <c r="C113" s="59"/>
      <c r="D113" s="59"/>
      <c r="E113" s="59"/>
      <c r="F113" s="59"/>
      <c r="G113" s="59"/>
      <c r="H113" s="59"/>
      <c r="I113" s="61">
        <f>C113*D113*F113/92903</f>
        <v>0</v>
      </c>
      <c r="J113" s="69"/>
      <c r="K113" s="70">
        <f t="shared" si="14"/>
        <v>0</v>
      </c>
      <c r="L113" s="14"/>
      <c r="M113" s="14"/>
      <c r="N113" s="14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6" x14ac:dyDescent="0.2">
      <c r="A114" s="68"/>
      <c r="B114" s="59"/>
      <c r="C114" s="59"/>
      <c r="D114" s="59"/>
      <c r="E114" s="59"/>
      <c r="F114" s="59"/>
      <c r="G114" s="59"/>
      <c r="H114" s="59"/>
      <c r="I114" s="61">
        <f>C114*D114*F114/92903</f>
        <v>0</v>
      </c>
      <c r="J114" s="69"/>
      <c r="K114" s="70">
        <f t="shared" si="14"/>
        <v>0</v>
      </c>
      <c r="L114" s="14"/>
      <c r="M114" s="14"/>
      <c r="N114" s="14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6" x14ac:dyDescent="0.2">
      <c r="A115" s="68"/>
      <c r="B115" s="59"/>
      <c r="C115" s="59"/>
      <c r="D115" s="59"/>
      <c r="E115" s="59"/>
      <c r="F115" s="59"/>
      <c r="G115" s="59"/>
      <c r="H115" s="59"/>
      <c r="I115" s="61">
        <f t="shared" si="13"/>
        <v>0</v>
      </c>
      <c r="J115" s="69"/>
      <c r="K115" s="70">
        <f t="shared" si="14"/>
        <v>0</v>
      </c>
      <c r="L115" s="14"/>
      <c r="M115" s="14"/>
      <c r="N115" s="14"/>
      <c r="O115" s="23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1:26" x14ac:dyDescent="0.2">
      <c r="A116" s="68"/>
      <c r="B116" s="59"/>
      <c r="C116" s="59"/>
      <c r="D116" s="59"/>
      <c r="E116" s="59"/>
      <c r="F116" s="59"/>
      <c r="G116" s="59"/>
      <c r="H116" s="59"/>
      <c r="I116" s="61">
        <f t="shared" si="13"/>
        <v>0</v>
      </c>
      <c r="J116" s="69"/>
      <c r="K116" s="70">
        <f t="shared" si="14"/>
        <v>0</v>
      </c>
      <c r="L116" s="14"/>
      <c r="M116" s="14"/>
      <c r="N116" s="14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6" x14ac:dyDescent="0.2">
      <c r="A117" s="149" t="s">
        <v>4</v>
      </c>
      <c r="B117" s="150"/>
      <c r="C117" s="150"/>
      <c r="D117" s="150"/>
      <c r="E117" s="151"/>
      <c r="F117" s="62">
        <f>SUM(F111:F116)</f>
        <v>0</v>
      </c>
      <c r="G117" s="62"/>
      <c r="H117" s="62"/>
      <c r="I117" s="64">
        <f>SUM(I111:I116)</f>
        <v>0</v>
      </c>
      <c r="J117" s="56" t="s">
        <v>52</v>
      </c>
      <c r="K117" s="54">
        <f>SUM(K111:K116)</f>
        <v>0</v>
      </c>
      <c r="L117" s="14"/>
      <c r="M117" s="14"/>
      <c r="N117" s="14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6" x14ac:dyDescent="0.2">
      <c r="A118" s="22"/>
      <c r="B118" s="22"/>
      <c r="C118" s="22"/>
      <c r="D118" s="22"/>
      <c r="E118" s="22"/>
      <c r="F118" s="65"/>
      <c r="G118" s="57"/>
      <c r="H118" s="66"/>
      <c r="I118" s="67"/>
      <c r="K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6" x14ac:dyDescent="0.2">
      <c r="A119" s="12" t="s">
        <v>53</v>
      </c>
      <c r="H119" s="23"/>
      <c r="I119" s="23"/>
      <c r="N119" s="17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7"/>
    </row>
    <row r="120" spans="1:26" x14ac:dyDescent="0.2">
      <c r="A120" s="1" t="s">
        <v>0</v>
      </c>
      <c r="B120" s="1" t="s">
        <v>33</v>
      </c>
      <c r="C120" s="1" t="s">
        <v>34</v>
      </c>
      <c r="D120" s="1" t="s">
        <v>36</v>
      </c>
      <c r="E120" s="1" t="s">
        <v>43</v>
      </c>
      <c r="F120" s="1" t="s">
        <v>1</v>
      </c>
      <c r="G120" s="48" t="s">
        <v>2</v>
      </c>
      <c r="H120" s="48" t="s">
        <v>54</v>
      </c>
      <c r="I120" s="48" t="s">
        <v>30</v>
      </c>
      <c r="J120" s="71"/>
      <c r="K120" s="71"/>
      <c r="L120" s="71"/>
      <c r="M120" s="72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6" x14ac:dyDescent="0.2">
      <c r="A121" s="59"/>
      <c r="B121" s="59"/>
      <c r="C121" s="73"/>
      <c r="D121" s="74"/>
      <c r="E121" s="59"/>
      <c r="F121" s="19"/>
      <c r="G121" s="19"/>
      <c r="H121" s="19"/>
      <c r="I121" s="61">
        <f t="shared" ref="I121:I127" si="15">C121*D121*F121*10.764/1000000</f>
        <v>0</v>
      </c>
      <c r="J121" s="71"/>
      <c r="K121" s="71"/>
      <c r="L121" s="71"/>
      <c r="M121" s="72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6" x14ac:dyDescent="0.2">
      <c r="A122" s="59"/>
      <c r="B122" s="59"/>
      <c r="C122" s="73"/>
      <c r="D122" s="74"/>
      <c r="E122" s="59"/>
      <c r="F122" s="19"/>
      <c r="G122" s="19"/>
      <c r="H122" s="19"/>
      <c r="I122" s="61">
        <f>C122*D122*F122*10.764/1000000</f>
        <v>0</v>
      </c>
      <c r="J122" s="71"/>
      <c r="K122" s="71"/>
      <c r="L122" s="71"/>
      <c r="M122" s="72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6" x14ac:dyDescent="0.2">
      <c r="A123" s="59"/>
      <c r="B123" s="59"/>
      <c r="C123" s="73"/>
      <c r="D123" s="74"/>
      <c r="E123" s="59"/>
      <c r="F123" s="19"/>
      <c r="G123" s="19"/>
      <c r="H123" s="19"/>
      <c r="I123" s="61">
        <f>C123*D123*F123*10.764/1000000</f>
        <v>0</v>
      </c>
      <c r="J123" s="71"/>
      <c r="K123" s="71"/>
      <c r="L123" s="71"/>
      <c r="M123" s="72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6" x14ac:dyDescent="0.2">
      <c r="A124" s="59"/>
      <c r="B124" s="59"/>
      <c r="C124" s="73"/>
      <c r="D124" s="74"/>
      <c r="E124" s="59"/>
      <c r="F124" s="19"/>
      <c r="G124" s="19"/>
      <c r="H124" s="19"/>
      <c r="I124" s="61">
        <f>C124*D124*F124*10.764/1000000</f>
        <v>0</v>
      </c>
      <c r="J124" s="71"/>
      <c r="K124" s="71"/>
      <c r="L124" s="71"/>
      <c r="M124" s="72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6" x14ac:dyDescent="0.2">
      <c r="A125" s="59"/>
      <c r="B125" s="59"/>
      <c r="C125" s="73"/>
      <c r="D125" s="74"/>
      <c r="E125" s="59"/>
      <c r="F125" s="19"/>
      <c r="G125" s="19"/>
      <c r="H125" s="19"/>
      <c r="I125" s="61">
        <f t="shared" si="15"/>
        <v>0</v>
      </c>
      <c r="J125" s="71"/>
      <c r="K125" s="71"/>
      <c r="L125" s="71"/>
      <c r="M125" s="75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6" x14ac:dyDescent="0.2">
      <c r="A126" s="59"/>
      <c r="B126" s="59"/>
      <c r="C126" s="73"/>
      <c r="D126" s="74"/>
      <c r="E126" s="59"/>
      <c r="F126" s="19"/>
      <c r="G126" s="76"/>
      <c r="H126" s="19"/>
      <c r="I126" s="61">
        <f t="shared" si="15"/>
        <v>0</v>
      </c>
      <c r="J126" s="71"/>
      <c r="K126" s="71"/>
      <c r="L126" s="71"/>
      <c r="M126" s="75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6" x14ac:dyDescent="0.2">
      <c r="A127" s="59"/>
      <c r="B127" s="59"/>
      <c r="C127" s="73"/>
      <c r="D127" s="74"/>
      <c r="E127" s="59"/>
      <c r="F127" s="19"/>
      <c r="G127" s="76"/>
      <c r="H127" s="19"/>
      <c r="I127" s="61">
        <f t="shared" si="15"/>
        <v>0</v>
      </c>
      <c r="J127" s="71"/>
      <c r="K127" s="71"/>
      <c r="L127" s="71"/>
      <c r="M127" s="75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6" x14ac:dyDescent="0.2">
      <c r="A128" s="152" t="s">
        <v>4</v>
      </c>
      <c r="B128" s="152"/>
      <c r="C128" s="152"/>
      <c r="D128" s="152"/>
      <c r="E128" s="152"/>
      <c r="F128" s="62">
        <f>SUM(F121:F127)</f>
        <v>0</v>
      </c>
      <c r="G128" s="63"/>
      <c r="H128" s="56" t="s">
        <v>55</v>
      </c>
      <c r="I128" s="64">
        <f>SUM(I121:I127)</f>
        <v>0</v>
      </c>
      <c r="J128" s="71"/>
      <c r="K128" s="71"/>
      <c r="L128" s="71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x14ac:dyDescent="0.2">
      <c r="A129" s="22"/>
      <c r="B129" s="22"/>
      <c r="C129" s="22"/>
      <c r="D129" s="22"/>
      <c r="E129" s="22"/>
      <c r="F129" s="65"/>
      <c r="G129" s="57"/>
      <c r="H129" s="22"/>
      <c r="I129" s="66"/>
      <c r="J129" s="71"/>
      <c r="K129" s="71"/>
      <c r="L129" s="71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1" spans="1:24" s="91" customFormat="1" ht="15" x14ac:dyDescent="0.25">
      <c r="A131" s="81" t="s">
        <v>56</v>
      </c>
      <c r="B131" s="82"/>
      <c r="C131" s="82"/>
      <c r="D131" s="82"/>
      <c r="E131" s="82"/>
      <c r="F131" s="161"/>
      <c r="G131" s="162"/>
      <c r="H131" s="163"/>
      <c r="I131" s="133"/>
    </row>
    <row r="132" spans="1:24" s="91" customFormat="1" ht="15" x14ac:dyDescent="0.2">
      <c r="A132" s="100" t="s">
        <v>57</v>
      </c>
      <c r="B132" s="101"/>
      <c r="C132" s="101"/>
      <c r="D132" s="101"/>
      <c r="E132" s="101"/>
      <c r="F132" s="158" t="s">
        <v>71</v>
      </c>
      <c r="G132" s="159"/>
      <c r="H132" s="160"/>
      <c r="I132" s="102">
        <f>I130-I131</f>
        <v>0</v>
      </c>
    </row>
    <row r="133" spans="1:24" s="91" customFormat="1" ht="15" x14ac:dyDescent="0.2">
      <c r="A133" s="136" t="s">
        <v>58</v>
      </c>
      <c r="B133" s="137"/>
      <c r="C133" s="137"/>
      <c r="D133" s="137"/>
      <c r="E133" s="138"/>
      <c r="F133" s="158" t="s">
        <v>72</v>
      </c>
      <c r="G133" s="159"/>
      <c r="H133" s="160"/>
      <c r="I133" s="83">
        <v>0</v>
      </c>
    </row>
    <row r="134" spans="1:24" s="91" customFormat="1" ht="15" x14ac:dyDescent="0.2">
      <c r="A134" s="103" t="s">
        <v>73</v>
      </c>
      <c r="B134" s="104"/>
      <c r="C134" s="104"/>
      <c r="D134" s="104"/>
      <c r="E134" s="139"/>
      <c r="F134" s="158" t="s">
        <v>59</v>
      </c>
      <c r="G134" s="159"/>
      <c r="H134" s="160"/>
      <c r="I134" s="83">
        <f>I132+I133</f>
        <v>0</v>
      </c>
    </row>
    <row r="135" spans="1:24" s="91" customFormat="1" ht="15" x14ac:dyDescent="0.2">
      <c r="A135" s="105" t="s">
        <v>60</v>
      </c>
      <c r="B135" s="104"/>
      <c r="C135" s="104"/>
      <c r="D135" s="104"/>
      <c r="E135" s="139"/>
      <c r="F135" s="166" t="s">
        <v>74</v>
      </c>
      <c r="G135" s="167"/>
      <c r="H135" s="84">
        <v>0.18</v>
      </c>
      <c r="I135" s="83">
        <f>(I134)*H135</f>
        <v>0</v>
      </c>
    </row>
    <row r="136" spans="1:24" s="107" customFormat="1" ht="15" x14ac:dyDescent="0.2">
      <c r="A136" s="85" t="s">
        <v>75</v>
      </c>
      <c r="B136" s="157" t="s">
        <v>61</v>
      </c>
      <c r="C136" s="157"/>
      <c r="D136" s="157"/>
      <c r="E136" s="140"/>
      <c r="F136" s="158" t="s">
        <v>71</v>
      </c>
      <c r="G136" s="159"/>
      <c r="H136" s="160"/>
      <c r="I136" s="83">
        <f>SUM(I134:I135)</f>
        <v>0</v>
      </c>
    </row>
    <row r="137" spans="1:24" s="107" customFormat="1" ht="15" x14ac:dyDescent="0.2">
      <c r="A137" s="85" t="s">
        <v>76</v>
      </c>
      <c r="B137" s="157" t="s">
        <v>77</v>
      </c>
      <c r="C137" s="157"/>
      <c r="D137" s="157"/>
      <c r="E137" s="140"/>
      <c r="F137" s="168"/>
      <c r="G137" s="169"/>
      <c r="H137" s="169"/>
      <c r="I137" s="170"/>
    </row>
    <row r="138" spans="1:24" s="91" customFormat="1" ht="15" customHeight="1" x14ac:dyDescent="0.2">
      <c r="A138" s="164" t="s">
        <v>83</v>
      </c>
      <c r="B138" s="165"/>
      <c r="C138" s="165"/>
      <c r="D138" s="108"/>
      <c r="E138" s="141"/>
      <c r="F138" s="171"/>
      <c r="G138" s="172"/>
      <c r="H138" s="172"/>
      <c r="I138" s="173"/>
    </row>
    <row r="139" spans="1:24" s="111" customFormat="1" ht="15.75" thickBot="1" x14ac:dyDescent="0.25">
      <c r="A139" s="104"/>
      <c r="B139" s="104"/>
      <c r="C139" s="104"/>
      <c r="D139" s="104"/>
      <c r="E139" s="109"/>
      <c r="F139" s="109"/>
      <c r="G139" s="109"/>
      <c r="H139" s="110"/>
      <c r="I139" s="110"/>
    </row>
    <row r="140" spans="1:24" s="111" customFormat="1" ht="15" x14ac:dyDescent="0.2">
      <c r="A140" s="86" t="s">
        <v>62</v>
      </c>
      <c r="B140" s="87" t="s">
        <v>63</v>
      </c>
      <c r="C140" s="88"/>
      <c r="D140" s="88"/>
      <c r="E140" s="88"/>
      <c r="F140" s="88"/>
      <c r="G140" s="88"/>
      <c r="H140" s="88"/>
      <c r="I140" s="89"/>
    </row>
    <row r="141" spans="1:24" s="111" customFormat="1" ht="15" x14ac:dyDescent="0.2">
      <c r="A141" s="90"/>
      <c r="B141" s="112" t="s">
        <v>78</v>
      </c>
      <c r="C141" s="112"/>
      <c r="D141" s="112"/>
      <c r="E141" s="112"/>
      <c r="F141" s="112"/>
      <c r="G141" s="91"/>
      <c r="H141" s="91"/>
      <c r="I141" s="92"/>
    </row>
    <row r="142" spans="1:24" s="111" customFormat="1" ht="15" x14ac:dyDescent="0.2">
      <c r="A142" s="90"/>
      <c r="B142" s="93" t="s">
        <v>64</v>
      </c>
      <c r="C142" s="91"/>
      <c r="D142" s="91"/>
      <c r="E142" s="91"/>
      <c r="F142" s="91"/>
      <c r="G142" s="91"/>
      <c r="H142" s="91"/>
      <c r="I142" s="92"/>
    </row>
    <row r="143" spans="1:24" s="111" customFormat="1" ht="15" x14ac:dyDescent="0.25">
      <c r="A143" s="90"/>
      <c r="B143" s="93"/>
      <c r="C143" s="94" t="s">
        <v>65</v>
      </c>
      <c r="D143" s="91"/>
      <c r="E143" s="91"/>
      <c r="F143" s="91"/>
      <c r="G143" s="91"/>
      <c r="H143" s="91"/>
      <c r="I143" s="92"/>
    </row>
    <row r="144" spans="1:24" s="111" customFormat="1" ht="15.75" thickBot="1" x14ac:dyDescent="0.25">
      <c r="A144" s="95"/>
      <c r="B144" s="96" t="s">
        <v>66</v>
      </c>
      <c r="C144" s="97"/>
      <c r="D144" s="97"/>
      <c r="E144" s="97"/>
      <c r="F144" s="97"/>
      <c r="G144" s="97"/>
      <c r="H144" s="98"/>
      <c r="I144" s="99"/>
    </row>
    <row r="145" spans="1:9" s="111" customFormat="1" ht="15" x14ac:dyDescent="0.2">
      <c r="A145" s="91"/>
      <c r="B145" s="91"/>
      <c r="C145" s="91"/>
      <c r="D145" s="91"/>
      <c r="E145" s="91"/>
      <c r="F145" s="91"/>
      <c r="G145" s="91"/>
      <c r="H145" s="113"/>
      <c r="I145" s="91"/>
    </row>
    <row r="146" spans="1:9" s="111" customFormat="1" ht="15" x14ac:dyDescent="0.25">
      <c r="A146" s="114" t="s">
        <v>79</v>
      </c>
      <c r="B146" s="115"/>
      <c r="C146" s="115"/>
      <c r="D146" s="115"/>
      <c r="E146" s="115"/>
      <c r="F146" s="115"/>
      <c r="G146" s="116"/>
      <c r="H146" s="115"/>
      <c r="I146" s="91"/>
    </row>
    <row r="147" spans="1:9" s="117" customFormat="1" ht="15" x14ac:dyDescent="0.25">
      <c r="A147" s="142" t="s">
        <v>67</v>
      </c>
      <c r="B147" s="143"/>
      <c r="C147" s="143"/>
      <c r="D147" s="143"/>
      <c r="E147" s="143"/>
      <c r="F147" s="142" t="s">
        <v>80</v>
      </c>
      <c r="G147" s="143"/>
      <c r="H147" s="143"/>
      <c r="I147" s="144"/>
    </row>
    <row r="148" spans="1:9" s="117" customFormat="1" ht="15" x14ac:dyDescent="0.25">
      <c r="A148" s="118" t="s">
        <v>68</v>
      </c>
      <c r="B148" s="119"/>
      <c r="C148" s="120"/>
      <c r="D148" s="120"/>
      <c r="E148" s="121"/>
      <c r="F148" s="120"/>
      <c r="G148" s="122"/>
      <c r="H148" s="120"/>
      <c r="I148" s="121"/>
    </row>
    <row r="149" spans="1:9" s="117" customFormat="1" ht="15" x14ac:dyDescent="0.25">
      <c r="A149" s="123" t="s">
        <v>69</v>
      </c>
      <c r="B149" s="106"/>
      <c r="E149" s="124"/>
      <c r="G149" s="125"/>
      <c r="I149" s="124"/>
    </row>
    <row r="150" spans="1:9" s="117" customFormat="1" ht="14.25" x14ac:dyDescent="0.2">
      <c r="A150" s="126"/>
      <c r="B150" s="106"/>
      <c r="E150" s="124"/>
      <c r="G150" s="125"/>
      <c r="I150" s="124"/>
    </row>
    <row r="151" spans="1:9" s="117" customFormat="1" ht="14.25" x14ac:dyDescent="0.2">
      <c r="A151" s="126"/>
      <c r="B151" s="106"/>
      <c r="E151" s="124"/>
      <c r="G151" s="125"/>
      <c r="I151" s="124"/>
    </row>
    <row r="152" spans="1:9" s="117" customFormat="1" ht="14.25" x14ac:dyDescent="0.2">
      <c r="A152" s="126"/>
      <c r="B152" s="115"/>
      <c r="E152" s="124"/>
      <c r="G152" s="125"/>
      <c r="I152" s="124"/>
    </row>
    <row r="153" spans="1:9" s="117" customFormat="1" ht="15" x14ac:dyDescent="0.2">
      <c r="A153" s="85" t="s">
        <v>81</v>
      </c>
      <c r="B153" s="127"/>
      <c r="E153" s="124"/>
      <c r="G153" s="125"/>
      <c r="I153" s="124"/>
    </row>
    <row r="154" spans="1:9" s="117" customFormat="1" ht="15" x14ac:dyDescent="0.2">
      <c r="A154" s="85" t="s">
        <v>76</v>
      </c>
      <c r="B154" s="127"/>
      <c r="E154" s="124"/>
      <c r="G154" s="125"/>
      <c r="I154" s="124"/>
    </row>
    <row r="155" spans="1:9" s="117" customFormat="1" ht="15" x14ac:dyDescent="0.25">
      <c r="A155" s="123" t="s">
        <v>70</v>
      </c>
      <c r="B155" s="128"/>
      <c r="E155" s="124"/>
      <c r="G155" s="125"/>
      <c r="I155" s="124"/>
    </row>
    <row r="156" spans="1:9" s="117" customFormat="1" ht="15" x14ac:dyDescent="0.25">
      <c r="A156" s="123" t="s">
        <v>70</v>
      </c>
      <c r="B156" s="128"/>
      <c r="E156" s="124"/>
      <c r="G156" s="125"/>
      <c r="I156" s="124"/>
    </row>
    <row r="157" spans="1:9" s="117" customFormat="1" ht="14.25" x14ac:dyDescent="0.2">
      <c r="A157" s="129" t="s">
        <v>82</v>
      </c>
      <c r="B157" s="130"/>
      <c r="C157" s="130"/>
      <c r="D157" s="130"/>
      <c r="E157" s="131"/>
      <c r="F157" s="130"/>
      <c r="G157" s="132"/>
      <c r="H157" s="130"/>
      <c r="I157" s="131"/>
    </row>
  </sheetData>
  <mergeCells count="21">
    <mergeCell ref="B137:D137"/>
    <mergeCell ref="A138:C138"/>
    <mergeCell ref="F133:H133"/>
    <mergeCell ref="F135:G135"/>
    <mergeCell ref="F137:I138"/>
    <mergeCell ref="A147:E147"/>
    <mergeCell ref="F147:I147"/>
    <mergeCell ref="C1:E1"/>
    <mergeCell ref="A25:H25"/>
    <mergeCell ref="A38:E38"/>
    <mergeCell ref="A61:E61"/>
    <mergeCell ref="A96:E96"/>
    <mergeCell ref="A107:E107"/>
    <mergeCell ref="A117:E117"/>
    <mergeCell ref="A128:E128"/>
    <mergeCell ref="A3:F4"/>
    <mergeCell ref="B136:D136"/>
    <mergeCell ref="F136:H136"/>
    <mergeCell ref="F131:H131"/>
    <mergeCell ref="F132:H132"/>
    <mergeCell ref="F134:H134"/>
  </mergeCells>
  <conditionalFormatting sqref="D121:D127 D42:D60">
    <cfRule type="cellIs" dxfId="5" priority="6" stopIfTrue="1" operator="greaterThan">
      <formula>2300</formula>
    </cfRule>
  </conditionalFormatting>
  <conditionalFormatting sqref="C42:C60 C100:C106 C111:C116 D112 C65:C95">
    <cfRule type="cellIs" dxfId="4" priority="5" stopIfTrue="1" operator="greaterThan">
      <formula>1200</formula>
    </cfRule>
  </conditionalFormatting>
  <conditionalFormatting sqref="E42:E60">
    <cfRule type="cellIs" dxfId="3" priority="4" stopIfTrue="1" operator="greaterThan">
      <formula>36</formula>
    </cfRule>
  </conditionalFormatting>
  <conditionalFormatting sqref="E100:E106 E65:E95">
    <cfRule type="cellIs" dxfId="2" priority="3" stopIfTrue="1" operator="greaterThan">
      <formula>50</formula>
    </cfRule>
  </conditionalFormatting>
  <conditionalFormatting sqref="E111:E116">
    <cfRule type="cellIs" dxfId="1" priority="2" stopIfTrue="1" operator="greaterThan">
      <formula>25</formula>
    </cfRule>
  </conditionalFormatting>
  <conditionalFormatting sqref="D100:D106 D111 D113:D116 D65:D95">
    <cfRule type="cellIs" dxfId="0" priority="1" stopIfTrue="1" operator="greaterThan">
      <formula>2400</formula>
    </cfRule>
  </conditionalFormatting>
  <hyperlinks>
    <hyperlink ref="A138" r:id="rId1" xr:uid="{00000000-0004-0000-0000-000000000000}"/>
  </hyperlinks>
  <pageMargins left="0.23" right="0.18" top="0.23" bottom="0.16" header="0.24" footer="0.3"/>
  <pageSetup paperSize="9" scale="42" orientation="portrait" r:id="rId2"/>
  <colBreaks count="1" manualBreakCount="1">
    <brk id="10" max="58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format</vt:lpstr>
      <vt:lpstr>'Order format'!Print_Area</vt:lpstr>
    </vt:vector>
  </TitlesOfParts>
  <Company>KRISH FURNITURE COMPONENTS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Praveen</cp:lastModifiedBy>
  <cp:lastPrinted>2022-05-31T06:47:56Z</cp:lastPrinted>
  <dcterms:created xsi:type="dcterms:W3CDTF">2006-09-21T05:45:08Z</dcterms:created>
  <dcterms:modified xsi:type="dcterms:W3CDTF">2022-12-19T12:18:46Z</dcterms:modified>
</cp:coreProperties>
</file>